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<sst xmlns="http://schemas.openxmlformats.org/spreadsheetml/2006/main" count="799" uniqueCount="365">
  <si>
    <t>KOMUNIKAT KOŃCOWY</t>
  </si>
  <si>
    <t>FINAŁU WOJEWÓDZKIEGO GIMNAZJADY W ŁYŻWIARSTWIE SZYBKIM</t>
  </si>
  <si>
    <t>SANOK, DN. 2.03.2009R.</t>
  </si>
  <si>
    <t>DZIEWCZĘTA</t>
  </si>
  <si>
    <t>250m</t>
  </si>
  <si>
    <t>500m</t>
  </si>
  <si>
    <t>1/2x500m</t>
  </si>
  <si>
    <t xml:space="preserve">suma </t>
  </si>
  <si>
    <t>kolejność</t>
  </si>
  <si>
    <t>pkt</t>
  </si>
  <si>
    <t>G3 DĘBICA</t>
  </si>
  <si>
    <t>100 pkt</t>
  </si>
  <si>
    <t>90 pkt</t>
  </si>
  <si>
    <t>G4 SANOK</t>
  </si>
  <si>
    <t>80 pkt</t>
  </si>
  <si>
    <t>G2 DĘBICA</t>
  </si>
  <si>
    <t>70 pkt</t>
  </si>
  <si>
    <t>G1 SANOK</t>
  </si>
  <si>
    <t>60 pkt</t>
  </si>
  <si>
    <t>50 pkt</t>
  </si>
  <si>
    <t>G5 PRZEMYŚL</t>
  </si>
  <si>
    <t>40 pkt</t>
  </si>
  <si>
    <t>G GÓRA MOTYCZNA</t>
  </si>
  <si>
    <t>G2 PRZEMYŚL</t>
  </si>
  <si>
    <t>30 pkt</t>
  </si>
  <si>
    <t>G4 PRZEMYŚL</t>
  </si>
  <si>
    <t>G3 SANOK</t>
  </si>
  <si>
    <t>20 pkt</t>
  </si>
  <si>
    <t>G1 PRZEMYŚL</t>
  </si>
  <si>
    <t>G4 KROSNO</t>
  </si>
  <si>
    <t>15 pkt</t>
  </si>
  <si>
    <t>G STRASZĘCIN</t>
  </si>
  <si>
    <t xml:space="preserve">13 pkt </t>
  </si>
  <si>
    <t>G2 ZAGÓRZ</t>
  </si>
  <si>
    <t>G KORCZYNA</t>
  </si>
  <si>
    <t>11 pkt</t>
  </si>
  <si>
    <t>G1 ZAGÓRZ</t>
  </si>
  <si>
    <t>10 pkt</t>
  </si>
  <si>
    <t>CHŁOPCY</t>
  </si>
  <si>
    <t>G1 DĘBICA</t>
  </si>
  <si>
    <t>G3 KROSNO</t>
  </si>
  <si>
    <t>G ISKRZYNIA</t>
  </si>
  <si>
    <t>13 pkt</t>
  </si>
  <si>
    <t>POLESKI RAFAŁ</t>
  </si>
  <si>
    <t>OSOCHA OSKAR</t>
  </si>
  <si>
    <t>9 pkt</t>
  </si>
  <si>
    <t>JUSTYNA OLCHAWA</t>
  </si>
  <si>
    <t>OLA BOCHEŃSKA</t>
  </si>
  <si>
    <t>KAROLINA DZIĘGIEL</t>
  </si>
  <si>
    <t>LUIZA ROGOWSKA</t>
  </si>
  <si>
    <t>DNF</t>
  </si>
  <si>
    <t>MONIKA ŚLIWA</t>
  </si>
  <si>
    <t>MAGDALENA GROMALA</t>
  </si>
  <si>
    <t>JOANNA SOCHA</t>
  </si>
  <si>
    <t>KAROLINA SZMYTKA</t>
  </si>
  <si>
    <t>DOMINA RYNIAK</t>
  </si>
  <si>
    <t>ANITA BIEGA</t>
  </si>
  <si>
    <t>PATRYCJA WOSECHŁO</t>
  </si>
  <si>
    <t>KLAUDIA NACZYŃSKA</t>
  </si>
  <si>
    <t>OLGA TARNAWCZYK</t>
  </si>
  <si>
    <t>EWA KUNIK</t>
  </si>
  <si>
    <t>MAJA BIELECKA</t>
  </si>
  <si>
    <t>ALEKSANDRA JURCZAK</t>
  </si>
  <si>
    <t>KATARZYNA GULIS</t>
  </si>
  <si>
    <t>MAŁGORZATA PŁOSKOŃ</t>
  </si>
  <si>
    <t>KINGA STAFIN</t>
  </si>
  <si>
    <t>PATRYCJA BARSZCZ</t>
  </si>
  <si>
    <t>ZUZANNA DŁUGOSZ</t>
  </si>
  <si>
    <t>JUSTYNA FABIAN</t>
  </si>
  <si>
    <t>PATRYCJA JÓZEFEK</t>
  </si>
  <si>
    <t>MARIANNA GEMINI</t>
  </si>
  <si>
    <t>KLAUDIA KOŁODYŃSKA</t>
  </si>
  <si>
    <t>PAULINA GIŻYCKA</t>
  </si>
  <si>
    <t>MARTYNA ADAMIAK</t>
  </si>
  <si>
    <t>KATARZYNA SKRABALAK</t>
  </si>
  <si>
    <t>KAROLINA MARKOWICZ</t>
  </si>
  <si>
    <t>DOMINIKA GIERCZAK</t>
  </si>
  <si>
    <t>PATRYCJA HUTMAN</t>
  </si>
  <si>
    <t>MARTYNA GÓRNICKA</t>
  </si>
  <si>
    <t>PAULINA KRZAL</t>
  </si>
  <si>
    <t>ANNA BAZAN</t>
  </si>
  <si>
    <t>SABINA ROMAŃCZAK</t>
  </si>
  <si>
    <t>MARTYNA DYMCZAK</t>
  </si>
  <si>
    <t>G PUSTYNIA</t>
  </si>
  <si>
    <t>ANGELIKA GĄSIOR</t>
  </si>
  <si>
    <t>MAGDA MAREK</t>
  </si>
  <si>
    <t>DOROTA DUBISZ</t>
  </si>
  <si>
    <t>MAGDA KUSIBAB</t>
  </si>
  <si>
    <t>G BRZEŹNICA</t>
  </si>
  <si>
    <t>ANDŻELIKA JASKOT</t>
  </si>
  <si>
    <t>KLAUDIA KOSIŃSKA</t>
  </si>
  <si>
    <t>MONIKA MICHNIK</t>
  </si>
  <si>
    <t>KAROLINA WANTUCH</t>
  </si>
  <si>
    <t>MAGDALENA RYSZ</t>
  </si>
  <si>
    <t>KLAUDIA WAWRZKOWICZ</t>
  </si>
  <si>
    <t>KLAUDIA KRAUZ</t>
  </si>
  <si>
    <t>NATALIA SZMYD</t>
  </si>
  <si>
    <t>KINGA PĘTKOWSKA</t>
  </si>
  <si>
    <t>KLAUDIA DANISZEWSKA</t>
  </si>
  <si>
    <t>KAROLINA KURCZ</t>
  </si>
  <si>
    <t>GABRIELA BUĆ</t>
  </si>
  <si>
    <t>DNS</t>
  </si>
  <si>
    <t>G ŁĘKI DOLNE</t>
  </si>
  <si>
    <t>KLAUDIA SOK</t>
  </si>
  <si>
    <t>MAJA PĘKALA</t>
  </si>
  <si>
    <t>KATATRZYNA FILIPOWSKA</t>
  </si>
  <si>
    <t>NATALIA PYRCHLA</t>
  </si>
  <si>
    <t>IZABELA LORENC</t>
  </si>
  <si>
    <t>DAGNA KOZUB</t>
  </si>
  <si>
    <t>KATARZYNA GĄSIOR</t>
  </si>
  <si>
    <t>ALEKSANDRA CISZEWSKA</t>
  </si>
  <si>
    <t>BEATA KLAJA</t>
  </si>
  <si>
    <t>OKTAWIA MACH</t>
  </si>
  <si>
    <t>NATALIA MILASZ</t>
  </si>
  <si>
    <t>KLAUDIA KRAWCZYK</t>
  </si>
  <si>
    <t>KATARZYNA GRUSZKA</t>
  </si>
  <si>
    <t>KLAUDIA KĘDZIOR</t>
  </si>
  <si>
    <t>MONIKA WADAS</t>
  </si>
  <si>
    <t>ANNA MAJKA</t>
  </si>
  <si>
    <t>PAULINA PÓŁCHŁOPEK</t>
  </si>
  <si>
    <t>NATALIA KULIGA</t>
  </si>
  <si>
    <t>JUSTYNA HOMOTNIK</t>
  </si>
  <si>
    <t>KINGA PALECZEK</t>
  </si>
  <si>
    <t>BEATA KOŁODZIEJ</t>
  </si>
  <si>
    <t>JOANNA DANISZEWSKA</t>
  </si>
  <si>
    <t>MARIOLA RZĄDZIŃSKA</t>
  </si>
  <si>
    <t>KLAUDIA WIŚNIOWSKA</t>
  </si>
  <si>
    <t>BARBARA NYKIEL</t>
  </si>
  <si>
    <t>PAULINA DYDO</t>
  </si>
  <si>
    <t>MAŁGORZATA FERENC</t>
  </si>
  <si>
    <t>PATRYCJA SZYMASZEK</t>
  </si>
  <si>
    <t>ALEKSANDRA MAZUR</t>
  </si>
  <si>
    <t>EDYTA SEMERKO</t>
  </si>
  <si>
    <t>EWELINA MARTYNIUK</t>
  </si>
  <si>
    <t>JOANNA MAREK</t>
  </si>
  <si>
    <t>G BOBROWA</t>
  </si>
  <si>
    <t>EWELINA CIEMIOREK</t>
  </si>
  <si>
    <t>EWELINA DZIEDZIC</t>
  </si>
  <si>
    <t>KAROLINA KUJBIDA</t>
  </si>
  <si>
    <t>G ŁĘKI GÓRNE</t>
  </si>
  <si>
    <t>BARBARA RADOŃ</t>
  </si>
  <si>
    <t>ANETA DZIEDZIC</t>
  </si>
  <si>
    <t>KAROLINA PIECUCH</t>
  </si>
  <si>
    <t>KAROLINA JASIELSKA</t>
  </si>
  <si>
    <t>8 pkt</t>
  </si>
  <si>
    <t>JAKUB KANIA</t>
  </si>
  <si>
    <t>OSKAR JAROSZ</t>
  </si>
  <si>
    <t>MATEUSZ WOLAŃSKI</t>
  </si>
  <si>
    <t>BARTŁOMIEJ DRAGUŁA</t>
  </si>
  <si>
    <t>RADOSŁAW MIELNICZEK</t>
  </si>
  <si>
    <t>RADOSŁAW SAWICKI</t>
  </si>
  <si>
    <t>KAMIL OLEARCZYK</t>
  </si>
  <si>
    <t>MACIEJ BIELEC</t>
  </si>
  <si>
    <t>KRYSTIAN KORNECKI</t>
  </si>
  <si>
    <t>PAWEŁSZLAGA</t>
  </si>
  <si>
    <t>SEBASTIAN WOŹNIAK</t>
  </si>
  <si>
    <t>GRZEGORZ SZLAGA</t>
  </si>
  <si>
    <t>ROBERT CIURA</t>
  </si>
  <si>
    <t>KONRAD ZIELIŃSKI</t>
  </si>
  <si>
    <t>KACPER CZEKAJ</t>
  </si>
  <si>
    <t>DAWID GIEŁBAGA</t>
  </si>
  <si>
    <t>PATRYK PAŹDZIOR</t>
  </si>
  <si>
    <t>BARTOSZ CZECH</t>
  </si>
  <si>
    <t>ROBERT GROMALA</t>
  </si>
  <si>
    <t>MICHAŁ ŚLIWA</t>
  </si>
  <si>
    <t>PRZEMYSŁAW KOT</t>
  </si>
  <si>
    <t>RADOSŁAW BOMBA</t>
  </si>
  <si>
    <t>DAMIAN WARCHOŁ</t>
  </si>
  <si>
    <t>MIŁOSZ ŻOŁNIERCZYK</t>
  </si>
  <si>
    <t>ŁUKASZ ŻĄDŁO</t>
  </si>
  <si>
    <t>TOMASZ KOZŁOWSKI</t>
  </si>
  <si>
    <t>MACIEJ PELC</t>
  </si>
  <si>
    <t>ADAM MARCINIK</t>
  </si>
  <si>
    <t>KAMIL KOCANOWSKI</t>
  </si>
  <si>
    <t>MICHAŁ JAWORSKI</t>
  </si>
  <si>
    <t>KACPER STRZELECKI</t>
  </si>
  <si>
    <t>DAMIAN BARŁÓG</t>
  </si>
  <si>
    <t>MATEUSZ RÓŻAK</t>
  </si>
  <si>
    <t>PRZEMYSŁAW SŁĄBA</t>
  </si>
  <si>
    <t>PATRYK SURMAN</t>
  </si>
  <si>
    <t>MICHAŁ KOŁC</t>
  </si>
  <si>
    <t>KAMIL MOTYCZKA</t>
  </si>
  <si>
    <t>JAKUB CZERNY</t>
  </si>
  <si>
    <t>SZYMON KOZUB</t>
  </si>
  <si>
    <t>ARTUR KRUKIEREK</t>
  </si>
  <si>
    <t>SZYMON POTOCZNY</t>
  </si>
  <si>
    <t>JAKUB BARABASZ</t>
  </si>
  <si>
    <t>DOMINIK BŁAŻ</t>
  </si>
  <si>
    <t>KONRAD FRYDRYCH</t>
  </si>
  <si>
    <t>ŁUKASZ WILCZYŃSKI</t>
  </si>
  <si>
    <t>MATEUSZ SOJKA</t>
  </si>
  <si>
    <t>MACIEJ MĄDRO</t>
  </si>
  <si>
    <t>KAMIL GARDY</t>
  </si>
  <si>
    <t>WOJCIECH KACZMARZ</t>
  </si>
  <si>
    <t>RYSZARD ZAJĄCZKOWSKI</t>
  </si>
  <si>
    <t>MICHAŁ MIŚ</t>
  </si>
  <si>
    <t>MICHAŁ KACZOR</t>
  </si>
  <si>
    <t>KAMIL SABAJ</t>
  </si>
  <si>
    <t>ŁUKASZ CICHOŃ</t>
  </si>
  <si>
    <t>JAKUB KRZEMIŃSKI</t>
  </si>
  <si>
    <t>G LUBATOWA</t>
  </si>
  <si>
    <t>KRZYSZTOF SZCZEPANIAK</t>
  </si>
  <si>
    <t>DAWID JAKIEŁA</t>
  </si>
  <si>
    <t>DAWID SZWAST</t>
  </si>
  <si>
    <t>KAMIL CHŁAP</t>
  </si>
  <si>
    <t>SEBASTIAN FURMANKIEWICZ</t>
  </si>
  <si>
    <t>SZYMON LIPUT</t>
  </si>
  <si>
    <t>KRZYSZTOF DŁUGOSZ</t>
  </si>
  <si>
    <t>JAKUB RYSZ</t>
  </si>
  <si>
    <t>BARTEK LORENOWICZ</t>
  </si>
  <si>
    <t>ADRIAN PIEJKO</t>
  </si>
  <si>
    <t>ADAM SOKÓŁ</t>
  </si>
  <si>
    <t>KAMIL MICHOŃ</t>
  </si>
  <si>
    <t>ALEKS WOŁOWIEC</t>
  </si>
  <si>
    <t>MATEUSZ NOWAK</t>
  </si>
  <si>
    <t>KRYSTIAN ŁOZA</t>
  </si>
  <si>
    <t>RAFAŁ HULEWICZ</t>
  </si>
  <si>
    <t>PAWEŁ HENDZEL</t>
  </si>
  <si>
    <t>JAKUB PĘTKOWSKI</t>
  </si>
  <si>
    <t>MICHAŁ ZATLONKAL</t>
  </si>
  <si>
    <t>JAKUB KOROŃSKI</t>
  </si>
  <si>
    <t>SYLWESTER DUDEK</t>
  </si>
  <si>
    <t>ŁUKASZ BARTOCHA</t>
  </si>
  <si>
    <t>MARCIN BRUDNY</t>
  </si>
  <si>
    <t>MARCIN PIESUCH</t>
  </si>
  <si>
    <t>MICHAŁ BARNAŚ</t>
  </si>
  <si>
    <t>MATEUSZ WAL</t>
  </si>
  <si>
    <t>ARKADIUSZ KOBOS</t>
  </si>
  <si>
    <t>SZCZEPAN KOZIOŁ</t>
  </si>
  <si>
    <t>HUBERT SZPALIŃSKI</t>
  </si>
  <si>
    <t>G 3 DĘBICA</t>
  </si>
  <si>
    <t>G 3 SANOK</t>
  </si>
  <si>
    <t>G 2 ZAGÓRZ</t>
  </si>
  <si>
    <t>G 2 DĘBICA</t>
  </si>
  <si>
    <t>G 1 DĘBICA</t>
  </si>
  <si>
    <t>G 2 PRZEMYŚL</t>
  </si>
  <si>
    <t>G 1 JASŁO</t>
  </si>
  <si>
    <t>G 1 SANOK</t>
  </si>
  <si>
    <t>G 4 KROSNO</t>
  </si>
  <si>
    <t>G 4 SANOK</t>
  </si>
  <si>
    <t>G BOGUCHWAŁA</t>
  </si>
  <si>
    <t>G 1 PRZEMYŚL</t>
  </si>
  <si>
    <t>G 2 SANOK</t>
  </si>
  <si>
    <t>G 3 KROSNO</t>
  </si>
  <si>
    <t>G PUSTKÓW OS.</t>
  </si>
  <si>
    <t>G 5 PRZEMYŚL</t>
  </si>
  <si>
    <t>G 5 JAROSŁAW</t>
  </si>
  <si>
    <t>KAROLINA PISARZ</t>
  </si>
  <si>
    <t>JOANNA DEPOWSKA</t>
  </si>
  <si>
    <t>KORNELIA MĄCZYŃSKA</t>
  </si>
  <si>
    <t>JESSICA MEDYGRAŁ</t>
  </si>
  <si>
    <t>ANNA PAWLUK</t>
  </si>
  <si>
    <t>SABINA CHYLIŃSKA</t>
  </si>
  <si>
    <t>ANITA HŁADIO</t>
  </si>
  <si>
    <t>DOMINIKA CZARNECKA</t>
  </si>
  <si>
    <t>ELIZA OSENKOWSKA</t>
  </si>
  <si>
    <t>MAGDALENA TYMOCZKO</t>
  </si>
  <si>
    <t>NATALIA PANCERZ</t>
  </si>
  <si>
    <t>SANOK, DN. 8.03.2011R.</t>
  </si>
  <si>
    <t>ALEKSANDRA HADOWSKA</t>
  </si>
  <si>
    <t>EWA ŚWIĄTEK</t>
  </si>
  <si>
    <t>DOMINIKA RYNIAK</t>
  </si>
  <si>
    <t>ADRIANNA KONIECZNA</t>
  </si>
  <si>
    <t>MAGDALENA NYKIEL</t>
  </si>
  <si>
    <t>BERNADETTA SKÓRA</t>
  </si>
  <si>
    <t>MARCELINA FERENC</t>
  </si>
  <si>
    <t>AGNIESZKA WÓJCIK</t>
  </si>
  <si>
    <t>MARTYNA KUCHARSKA</t>
  </si>
  <si>
    <t>MAGDALENA KUSIBAB</t>
  </si>
  <si>
    <t>PAULINA PIETRZAK</t>
  </si>
  <si>
    <t>KAROLINA STACHOWSKA</t>
  </si>
  <si>
    <t>ANNA NOWAK</t>
  </si>
  <si>
    <t>GABRIELA STAWARZ</t>
  </si>
  <si>
    <t>GABRIELA JAROSZ</t>
  </si>
  <si>
    <t>KAROLINA BULARSKA</t>
  </si>
  <si>
    <t>EWELINA SUJKOWSKA</t>
  </si>
  <si>
    <t>ALEKSANDRA WOJTASZEK</t>
  </si>
  <si>
    <t>KLAUDIA DEJNAKA</t>
  </si>
  <si>
    <t>ALEKSANDRA MACHOWSKA</t>
  </si>
  <si>
    <t>JOANNA WOŹNIAK</t>
  </si>
  <si>
    <t>JOANNA WOŁKOWICZ</t>
  </si>
  <si>
    <t>PAULINA GOŁĄBEK</t>
  </si>
  <si>
    <t>PAULINA RADKE</t>
  </si>
  <si>
    <t>EDYTA ŚWIĘTOŃ</t>
  </si>
  <si>
    <t>KAROLINA RYNIAK</t>
  </si>
  <si>
    <t>NATALIA ROGAŚ</t>
  </si>
  <si>
    <t>KINGA NOWICKA</t>
  </si>
  <si>
    <t>SABINA BYKOWSKA</t>
  </si>
  <si>
    <t>OLIWIA MUSZYŃSKA</t>
  </si>
  <si>
    <t>ANETA STEC</t>
  </si>
  <si>
    <t>JULIA WAL</t>
  </si>
  <si>
    <t>KARINA GÓRECKA</t>
  </si>
  <si>
    <t>NATALIA SOSZYŃSKA</t>
  </si>
  <si>
    <t>ANGELIKA MUSZYŃSKA</t>
  </si>
  <si>
    <t>ALICJA KURZAWA</t>
  </si>
  <si>
    <t>ALEKSANDRA HOMA</t>
  </si>
  <si>
    <t>PAULINA KRYSA</t>
  </si>
  <si>
    <t>KLAUDIA KUBAL</t>
  </si>
  <si>
    <t>OLIWIA SZPAK</t>
  </si>
  <si>
    <t>SYLWIA BABIK</t>
  </si>
  <si>
    <t>MAGDALENA KLIMCZAK</t>
  </si>
  <si>
    <t>G 1 ZAGÓRZ</t>
  </si>
  <si>
    <t>G 1 KROSNO</t>
  </si>
  <si>
    <t>G 4 PRZEMYŚL</t>
  </si>
  <si>
    <t>PRZEMYSŁAW SZYMASZEK</t>
  </si>
  <si>
    <t>MARCIN DYBOWSKI</t>
  </si>
  <si>
    <t>GERARD DOBIES</t>
  </si>
  <si>
    <t>PIOTR BAR</t>
  </si>
  <si>
    <t>DAWID SŁUPSKI</t>
  </si>
  <si>
    <t>ŁUKASZ WRÓBEL</t>
  </si>
  <si>
    <t>MICHAŁ MICUŁA</t>
  </si>
  <si>
    <t>MATEUSZ KUBALICA</t>
  </si>
  <si>
    <t>BARTOSZ SZELIGA</t>
  </si>
  <si>
    <t>PATRYK CHMURA</t>
  </si>
  <si>
    <t>PAWEŁ MEIER</t>
  </si>
  <si>
    <t>MACIEJ RACHWAŁ</t>
  </si>
  <si>
    <t>ADRIAN FEJKIEL</t>
  </si>
  <si>
    <t>DAMINA DZIEDZINA</t>
  </si>
  <si>
    <t>HUBERT STARUCHOWICZ</t>
  </si>
  <si>
    <t>MICHAŁ BUCZYŃSKI</t>
  </si>
  <si>
    <t>DANIEL SIENIAWSKI</t>
  </si>
  <si>
    <t>MARCIN CHMIELECKI</t>
  </si>
  <si>
    <t>WOJCIECH DRAGUŁA</t>
  </si>
  <si>
    <t>MARCIN SŁOWIAK</t>
  </si>
  <si>
    <t>JAKUB BAR</t>
  </si>
  <si>
    <t>KONRAD RADWAŃSKI</t>
  </si>
  <si>
    <t>PIOTR HARA</t>
  </si>
  <si>
    <t>MATEUSZ GEFERT</t>
  </si>
  <si>
    <t>BARTOSZ KOLANO</t>
  </si>
  <si>
    <t>PATRYK ŚWIDER</t>
  </si>
  <si>
    <t>GRZEGORZ CHŁOPICKI</t>
  </si>
  <si>
    <t>DAMIAN NALEŚNIK</t>
  </si>
  <si>
    <t>DOMINIK WICEK</t>
  </si>
  <si>
    <t>KAMIL ŁABAJ</t>
  </si>
  <si>
    <t>PATRYK MUNZBERGER</t>
  </si>
  <si>
    <t>PATRYK LISOWSKI</t>
  </si>
  <si>
    <t>KRYSTIAN KOPŁO</t>
  </si>
  <si>
    <t>KAMIL KOCUR</t>
  </si>
  <si>
    <t>PAWEŁ SKRZYPEK</t>
  </si>
  <si>
    <t>PAWEŁ HOŁODNIAK</t>
  </si>
  <si>
    <t>MARCIN CHŁOPICKI</t>
  </si>
  <si>
    <t>JACEK MOCZARNY</t>
  </si>
  <si>
    <t>ROBERT JUCHA</t>
  </si>
  <si>
    <t>PAWEŁ STANKIEWICZ</t>
  </si>
  <si>
    <t>MATEUSZ SANOCKI</t>
  </si>
  <si>
    <t>DOMINIK KACZOR</t>
  </si>
  <si>
    <t>SŁAWOMIR STERKOWICZ</t>
  </si>
  <si>
    <t>PAWEŁ CYMBALISTA</t>
  </si>
  <si>
    <t>KONRAD RZEŹNIK</t>
  </si>
  <si>
    <t>ADRIAN WOJCIECHOWSKI</t>
  </si>
  <si>
    <t>ADRIAN OGONOWSKI</t>
  </si>
  <si>
    <t>WIKTOR KWAŚNICKI</t>
  </si>
  <si>
    <t>MACIEJ FLESZAR</t>
  </si>
  <si>
    <t>PAWEŁ KIJANKA</t>
  </si>
  <si>
    <t>PATRYK SIWY</t>
  </si>
  <si>
    <t>ŁUKASZ GAGAT</t>
  </si>
  <si>
    <t>PIOTR DOBROWOLSKI</t>
  </si>
  <si>
    <t>MACIEJ BEDNARSKI</t>
  </si>
  <si>
    <t>KACPER BEDNARSKI</t>
  </si>
  <si>
    <t>KAMIL HENDZEL</t>
  </si>
  <si>
    <t>JAN MAŚLANKA</t>
  </si>
  <si>
    <t>TOMASZ MAZUR</t>
  </si>
  <si>
    <t>WOJCIECH KRZYWDA</t>
  </si>
  <si>
    <t>JAROSŁAW SIWOŃ</t>
  </si>
  <si>
    <t>124.80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</si>
</sst>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0"/>
    </font>
    <font>
      <b/>
      <i/>
      <u val="single"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1" fontId="3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16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2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164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6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PageLayoutView="0" workbookViewId="0" topLeftCell="A187">
      <selection activeCell="L211" sqref="L211"/>
    </sheetView>
  </sheetViews>
  <sheetFormatPr defaultColWidth="9.140625" defaultRowHeight="15"/>
  <cols>
    <col min="1" max="1" width="3.140625" style="2" customWidth="1"/>
    <col min="2" max="2" width="17.00390625" style="1" customWidth="1"/>
    <col min="3" max="3" width="20.28125" style="1" customWidth="1"/>
    <col min="4" max="4" width="5.8515625" style="1" customWidth="1"/>
    <col min="5" max="5" width="6.140625" style="1" customWidth="1"/>
    <col min="6" max="6" width="5.8515625" style="1" customWidth="1"/>
    <col min="7" max="7" width="6.421875" style="1" customWidth="1"/>
    <col min="8" max="8" width="6.140625" style="1" customWidth="1"/>
    <col min="9" max="9" width="6.7109375" style="2" customWidth="1"/>
    <col min="10" max="10" width="7.421875" style="4" customWidth="1"/>
    <col min="11" max="11" width="7.00390625" style="1" customWidth="1"/>
    <col min="12" max="16384" width="9.140625" style="1" customWidth="1"/>
  </cols>
  <sheetData>
    <row r="1" spans="1:10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>
      <c r="A3" s="102" t="s">
        <v>258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ht="12">
      <c r="B5" s="3" t="s">
        <v>3</v>
      </c>
    </row>
    <row r="6" spans="1:10" s="6" customFormat="1" ht="12" thickBot="1">
      <c r="A6" s="5"/>
      <c r="D6" s="7" t="s">
        <v>4</v>
      </c>
      <c r="E6" s="7"/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</row>
    <row r="7" spans="1:10" ht="12.75" thickBot="1">
      <c r="A7" s="8">
        <v>1</v>
      </c>
      <c r="B7" s="9" t="s">
        <v>230</v>
      </c>
      <c r="C7" s="9" t="s">
        <v>46</v>
      </c>
      <c r="D7" s="42">
        <v>32.2</v>
      </c>
      <c r="E7" s="10">
        <v>32.2</v>
      </c>
      <c r="F7" s="42">
        <v>65</v>
      </c>
      <c r="G7" s="15">
        <f>PRODUCT(F7,0.5)</f>
        <v>32.5</v>
      </c>
      <c r="H7" s="10">
        <f>SUM(D7,F7)</f>
        <v>97.2</v>
      </c>
      <c r="I7" s="31">
        <v>1</v>
      </c>
      <c r="J7" s="12" t="s">
        <v>11</v>
      </c>
    </row>
    <row r="8" spans="1:10" ht="12.75" thickBot="1">
      <c r="A8" s="13"/>
      <c r="B8" s="9" t="s">
        <v>230</v>
      </c>
      <c r="C8" s="14" t="s">
        <v>259</v>
      </c>
      <c r="D8" s="26">
        <v>34.7</v>
      </c>
      <c r="E8" s="15">
        <v>34.7</v>
      </c>
      <c r="F8" s="14">
        <v>74.1</v>
      </c>
      <c r="G8" s="15">
        <f>PRODUCT(F8,0.5)</f>
        <v>37.05</v>
      </c>
      <c r="H8" s="15">
        <f aca="true" t="shared" si="0" ref="H8:H70">SUM(D8,F8)</f>
        <v>108.8</v>
      </c>
      <c r="I8" s="32">
        <v>3</v>
      </c>
      <c r="J8" s="17"/>
    </row>
    <row r="9" spans="1:10" ht="12.75" thickBot="1">
      <c r="A9" s="13"/>
      <c r="B9" s="9" t="s">
        <v>230</v>
      </c>
      <c r="C9" s="14" t="s">
        <v>260</v>
      </c>
      <c r="D9" s="43">
        <v>35.4</v>
      </c>
      <c r="E9" s="44">
        <v>35.4</v>
      </c>
      <c r="F9" s="14">
        <v>75.9</v>
      </c>
      <c r="G9" s="15">
        <f>PRODUCT(F9,0.5)</f>
        <v>37.95</v>
      </c>
      <c r="H9" s="15">
        <f t="shared" si="0"/>
        <v>111.30000000000001</v>
      </c>
      <c r="I9" s="32">
        <v>6</v>
      </c>
      <c r="J9" s="17"/>
    </row>
    <row r="10" spans="1:10" ht="12">
      <c r="A10" s="13"/>
      <c r="B10" s="9" t="s">
        <v>230</v>
      </c>
      <c r="C10" s="14" t="s">
        <v>49</v>
      </c>
      <c r="D10" s="26">
        <v>35.9</v>
      </c>
      <c r="E10" s="15"/>
      <c r="F10" s="14">
        <v>77.3</v>
      </c>
      <c r="G10" s="15"/>
      <c r="H10" s="15">
        <f t="shared" si="0"/>
        <v>113.19999999999999</v>
      </c>
      <c r="I10" s="32">
        <v>3</v>
      </c>
      <c r="J10" s="17"/>
    </row>
    <row r="11" spans="1:10" ht="12.75" thickBot="1">
      <c r="A11" s="18"/>
      <c r="B11" s="19"/>
      <c r="C11" s="19"/>
      <c r="D11" s="19"/>
      <c r="E11" s="20">
        <f>SUM(E7:E10)</f>
        <v>102.30000000000001</v>
      </c>
      <c r="F11" s="21"/>
      <c r="G11" s="20">
        <f>SUM(G7:G10)</f>
        <v>107.5</v>
      </c>
      <c r="H11" s="22"/>
      <c r="I11" s="23"/>
      <c r="J11" s="24">
        <f>SUM(E11:G11)</f>
        <v>209.8</v>
      </c>
    </row>
    <row r="12" spans="1:10" ht="12.75" thickBot="1">
      <c r="A12" s="8">
        <v>2</v>
      </c>
      <c r="B12" s="9" t="s">
        <v>231</v>
      </c>
      <c r="C12" s="9" t="s">
        <v>261</v>
      </c>
      <c r="D12" s="9">
        <v>34.8</v>
      </c>
      <c r="E12" s="10">
        <v>34.8</v>
      </c>
      <c r="F12" s="9">
        <v>68.2</v>
      </c>
      <c r="G12" s="15">
        <f>PRODUCT(F12,0.5)</f>
        <v>34.1</v>
      </c>
      <c r="H12" s="10">
        <f t="shared" si="0"/>
        <v>103</v>
      </c>
      <c r="I12" s="31">
        <v>2</v>
      </c>
      <c r="J12" s="25" t="s">
        <v>12</v>
      </c>
    </row>
    <row r="13" spans="1:10" ht="12.75" thickBot="1">
      <c r="A13" s="13"/>
      <c r="B13" s="9" t="s">
        <v>231</v>
      </c>
      <c r="C13" s="14" t="s">
        <v>56</v>
      </c>
      <c r="D13" s="26">
        <v>36.4</v>
      </c>
      <c r="E13" s="15">
        <v>36.4</v>
      </c>
      <c r="F13" s="26">
        <v>73.4</v>
      </c>
      <c r="G13" s="15">
        <f>PRODUCT(F13,0.5)</f>
        <v>36.7</v>
      </c>
      <c r="H13" s="15">
        <f t="shared" si="0"/>
        <v>109.80000000000001</v>
      </c>
      <c r="I13" s="89">
        <v>5</v>
      </c>
      <c r="J13" s="28"/>
    </row>
    <row r="14" spans="1:10" ht="12.75" thickBot="1">
      <c r="A14" s="13"/>
      <c r="B14" s="9" t="s">
        <v>231</v>
      </c>
      <c r="C14" s="14" t="s">
        <v>58</v>
      </c>
      <c r="D14" s="14">
        <v>40.5</v>
      </c>
      <c r="E14" s="15">
        <v>40.5</v>
      </c>
      <c r="F14" s="14">
        <v>86.6</v>
      </c>
      <c r="G14" s="15"/>
      <c r="H14" s="15">
        <f t="shared" si="0"/>
        <v>127.1</v>
      </c>
      <c r="I14" s="32">
        <v>17</v>
      </c>
      <c r="J14" s="28"/>
    </row>
    <row r="15" spans="1:10" ht="12">
      <c r="A15" s="13"/>
      <c r="B15" s="9" t="s">
        <v>231</v>
      </c>
      <c r="C15" s="14" t="s">
        <v>262</v>
      </c>
      <c r="D15" s="26">
        <v>41</v>
      </c>
      <c r="E15" s="15"/>
      <c r="F15" s="14">
        <v>77.5</v>
      </c>
      <c r="G15" s="15">
        <f>PRODUCT(F15,0.5)</f>
        <v>38.75</v>
      </c>
      <c r="H15" s="15">
        <f t="shared" si="0"/>
        <v>118.5</v>
      </c>
      <c r="I15" s="32">
        <v>8</v>
      </c>
      <c r="J15" s="28"/>
    </row>
    <row r="16" spans="1:10" ht="12.75" thickBot="1">
      <c r="A16" s="18"/>
      <c r="B16" s="19"/>
      <c r="C16" s="19"/>
      <c r="D16" s="19"/>
      <c r="E16" s="20">
        <f>SUM(E12:E15)</f>
        <v>111.69999999999999</v>
      </c>
      <c r="F16" s="19"/>
      <c r="G16" s="20">
        <f>SUM(G12:G15)</f>
        <v>109.55000000000001</v>
      </c>
      <c r="H16" s="22"/>
      <c r="I16" s="23"/>
      <c r="J16" s="24">
        <f>SUM(E16:G16)</f>
        <v>221.25</v>
      </c>
    </row>
    <row r="17" spans="1:10" ht="12.75" thickBot="1">
      <c r="A17" s="8">
        <v>3</v>
      </c>
      <c r="B17" s="9" t="s">
        <v>232</v>
      </c>
      <c r="C17" s="9" t="s">
        <v>255</v>
      </c>
      <c r="D17" s="9">
        <v>35.6</v>
      </c>
      <c r="E17" s="10">
        <v>35.6</v>
      </c>
      <c r="F17" s="9">
        <v>74.3</v>
      </c>
      <c r="G17" s="10">
        <f>PRODUCT(F17,0.5)</f>
        <v>37.15</v>
      </c>
      <c r="H17" s="10">
        <f t="shared" si="0"/>
        <v>109.9</v>
      </c>
      <c r="I17" s="31">
        <v>4</v>
      </c>
      <c r="J17" s="25" t="s">
        <v>14</v>
      </c>
    </row>
    <row r="18" spans="1:10" ht="12.75" thickBot="1">
      <c r="A18" s="13"/>
      <c r="B18" s="9" t="s">
        <v>232</v>
      </c>
      <c r="C18" s="14" t="s">
        <v>256</v>
      </c>
      <c r="D18" s="14">
        <v>35.8</v>
      </c>
      <c r="E18" s="15">
        <v>35.8</v>
      </c>
      <c r="F18" s="14">
        <v>75.2</v>
      </c>
      <c r="G18" s="15">
        <f>PRODUCT(F18,0.5)</f>
        <v>37.6</v>
      </c>
      <c r="H18" s="15">
        <f t="shared" si="0"/>
        <v>111</v>
      </c>
      <c r="I18" s="32">
        <v>7</v>
      </c>
      <c r="J18" s="28"/>
    </row>
    <row r="19" spans="1:10" ht="12.75" thickBot="1">
      <c r="A19" s="13"/>
      <c r="B19" s="9" t="s">
        <v>232</v>
      </c>
      <c r="C19" s="14" t="s">
        <v>257</v>
      </c>
      <c r="D19" s="26">
        <v>40.8</v>
      </c>
      <c r="E19" s="15">
        <v>40.8</v>
      </c>
      <c r="F19" s="14">
        <v>81.1</v>
      </c>
      <c r="G19" s="15">
        <f>PRODUCT(F19,0.5)</f>
        <v>40.55</v>
      </c>
      <c r="H19" s="15">
        <f t="shared" si="0"/>
        <v>121.89999999999999</v>
      </c>
      <c r="I19" s="32">
        <v>14</v>
      </c>
      <c r="J19" s="28"/>
    </row>
    <row r="20" spans="1:10" ht="12">
      <c r="A20" s="13"/>
      <c r="B20" s="9" t="s">
        <v>232</v>
      </c>
      <c r="C20" s="14" t="s">
        <v>68</v>
      </c>
      <c r="D20" s="14">
        <v>45.4</v>
      </c>
      <c r="E20" s="15"/>
      <c r="F20" s="14">
        <v>95.3</v>
      </c>
      <c r="G20" s="15"/>
      <c r="H20" s="15">
        <f t="shared" si="0"/>
        <v>140.7</v>
      </c>
      <c r="I20" s="32">
        <v>29</v>
      </c>
      <c r="J20" s="28"/>
    </row>
    <row r="21" spans="1:10" ht="12.75" thickBot="1">
      <c r="A21" s="18"/>
      <c r="B21" s="19"/>
      <c r="C21" s="19"/>
      <c r="D21" s="19"/>
      <c r="E21" s="20">
        <f>SUM(E17:E20)</f>
        <v>112.2</v>
      </c>
      <c r="F21" s="22"/>
      <c r="G21" s="20">
        <f>SUM(G17:G20)</f>
        <v>115.3</v>
      </c>
      <c r="H21" s="19"/>
      <c r="I21" s="23"/>
      <c r="J21" s="24">
        <f>SUM(E21:G21)</f>
        <v>227.5</v>
      </c>
    </row>
    <row r="22" spans="1:10" ht="12.75" thickBot="1">
      <c r="A22" s="8">
        <v>4</v>
      </c>
      <c r="B22" s="9" t="s">
        <v>233</v>
      </c>
      <c r="C22" s="9" t="s">
        <v>52</v>
      </c>
      <c r="D22" s="42">
        <v>36.6</v>
      </c>
      <c r="E22" s="10">
        <v>36.6</v>
      </c>
      <c r="F22" s="9">
        <v>77.8</v>
      </c>
      <c r="G22" s="10">
        <f>PRODUCT(F22,0.5)</f>
        <v>38.9</v>
      </c>
      <c r="H22" s="10">
        <f t="shared" si="0"/>
        <v>114.4</v>
      </c>
      <c r="I22" s="31">
        <v>10</v>
      </c>
      <c r="J22" s="25" t="s">
        <v>16</v>
      </c>
    </row>
    <row r="23" spans="1:10" ht="12.75" thickBot="1">
      <c r="A23" s="13"/>
      <c r="B23" s="9" t="s">
        <v>233</v>
      </c>
      <c r="C23" s="14" t="s">
        <v>53</v>
      </c>
      <c r="D23" s="14">
        <v>37.7</v>
      </c>
      <c r="E23" s="15">
        <v>37.7</v>
      </c>
      <c r="F23" s="14">
        <v>79.5</v>
      </c>
      <c r="G23" s="15">
        <f>PRODUCT(F23,0.5)</f>
        <v>39.75</v>
      </c>
      <c r="H23" s="15">
        <f t="shared" si="0"/>
        <v>117.2</v>
      </c>
      <c r="I23" s="32">
        <v>11</v>
      </c>
      <c r="J23" s="28"/>
    </row>
    <row r="24" spans="1:10" ht="12.75" thickBot="1">
      <c r="A24" s="13"/>
      <c r="B24" s="9" t="s">
        <v>233</v>
      </c>
      <c r="C24" s="14" t="s">
        <v>249</v>
      </c>
      <c r="D24" s="26">
        <v>41.2</v>
      </c>
      <c r="E24" s="15">
        <v>41.2</v>
      </c>
      <c r="F24" s="14">
        <v>87.6</v>
      </c>
      <c r="G24" s="15">
        <f>PRODUCT(F24,0.5)</f>
        <v>43.8</v>
      </c>
      <c r="H24" s="15">
        <f t="shared" si="0"/>
        <v>128.8</v>
      </c>
      <c r="I24" s="32">
        <v>21</v>
      </c>
      <c r="J24" s="28"/>
    </row>
    <row r="25" spans="1:10" ht="12">
      <c r="A25" s="13"/>
      <c r="B25" s="9" t="s">
        <v>233</v>
      </c>
      <c r="C25" s="14" t="s">
        <v>250</v>
      </c>
      <c r="D25" s="14">
        <v>43.4</v>
      </c>
      <c r="E25" s="15"/>
      <c r="F25" s="26">
        <v>89.1</v>
      </c>
      <c r="G25" s="15"/>
      <c r="H25" s="15">
        <f t="shared" si="0"/>
        <v>132.5</v>
      </c>
      <c r="I25" s="32">
        <v>25</v>
      </c>
      <c r="J25" s="28"/>
    </row>
    <row r="26" spans="1:10" ht="12.75" thickBot="1">
      <c r="A26" s="18"/>
      <c r="B26" s="19"/>
      <c r="C26" s="19"/>
      <c r="D26" s="19"/>
      <c r="E26" s="20">
        <f>SUM(E22:E25)</f>
        <v>115.50000000000001</v>
      </c>
      <c r="F26" s="22"/>
      <c r="G26" s="20">
        <f>SUM(G22:G25)</f>
        <v>122.45</v>
      </c>
      <c r="H26" s="22"/>
      <c r="I26" s="23"/>
      <c r="J26" s="24">
        <f>SUM(E26:G26)</f>
        <v>237.95000000000002</v>
      </c>
    </row>
    <row r="27" spans="1:10" ht="12.75" thickBot="1">
      <c r="A27" s="8">
        <v>5</v>
      </c>
      <c r="B27" s="9" t="s">
        <v>234</v>
      </c>
      <c r="C27" s="9" t="s">
        <v>63</v>
      </c>
      <c r="D27" s="42">
        <v>37</v>
      </c>
      <c r="E27" s="10">
        <v>37</v>
      </c>
      <c r="F27" s="9">
        <v>74.8</v>
      </c>
      <c r="G27" s="10">
        <f>PRODUCT(F27,0.5)</f>
        <v>37.4</v>
      </c>
      <c r="H27" s="10">
        <f t="shared" si="0"/>
        <v>111.8</v>
      </c>
      <c r="I27" s="31">
        <v>8</v>
      </c>
      <c r="J27" s="25" t="s">
        <v>18</v>
      </c>
    </row>
    <row r="28" spans="1:10" ht="12.75" thickBot="1">
      <c r="A28" s="13"/>
      <c r="B28" s="9" t="s">
        <v>234</v>
      </c>
      <c r="C28" s="14" t="s">
        <v>247</v>
      </c>
      <c r="D28" s="14">
        <v>42.6</v>
      </c>
      <c r="E28" s="15">
        <v>42.6</v>
      </c>
      <c r="F28" s="14">
        <v>86.2</v>
      </c>
      <c r="G28" s="15">
        <f>PRODUCT(F28,0.5)</f>
        <v>43.1</v>
      </c>
      <c r="H28" s="15">
        <f t="shared" si="0"/>
        <v>128.8</v>
      </c>
      <c r="I28" s="89">
        <v>23</v>
      </c>
      <c r="J28" s="28"/>
    </row>
    <row r="29" spans="1:10" ht="12.75" thickBot="1">
      <c r="A29" s="13"/>
      <c r="B29" s="9" t="s">
        <v>234</v>
      </c>
      <c r="C29" s="14" t="s">
        <v>248</v>
      </c>
      <c r="D29" s="14">
        <v>42.9</v>
      </c>
      <c r="E29" s="15">
        <v>42.9</v>
      </c>
      <c r="F29" s="14">
        <v>85.5</v>
      </c>
      <c r="G29" s="15">
        <f>PRODUCT(F29,0.5)</f>
        <v>42.75</v>
      </c>
      <c r="H29" s="15">
        <f t="shared" si="0"/>
        <v>128.4</v>
      </c>
      <c r="I29" s="32">
        <v>22</v>
      </c>
      <c r="J29" s="28"/>
    </row>
    <row r="30" spans="1:10" ht="12">
      <c r="A30" s="13"/>
      <c r="B30" s="9" t="s">
        <v>234</v>
      </c>
      <c r="C30" s="14" t="s">
        <v>65</v>
      </c>
      <c r="D30" s="14">
        <v>44.1</v>
      </c>
      <c r="E30" s="15"/>
      <c r="F30" s="14">
        <v>87.2</v>
      </c>
      <c r="G30" s="15"/>
      <c r="H30" s="15">
        <f t="shared" si="0"/>
        <v>131.3</v>
      </c>
      <c r="I30" s="32">
        <v>24</v>
      </c>
      <c r="J30" s="28"/>
    </row>
    <row r="31" spans="1:10" ht="12.75" thickBot="1">
      <c r="A31" s="18"/>
      <c r="B31" s="19"/>
      <c r="C31" s="19"/>
      <c r="D31" s="19"/>
      <c r="E31" s="20">
        <f>SUM(E27:E30)</f>
        <v>122.5</v>
      </c>
      <c r="F31" s="22"/>
      <c r="G31" s="20">
        <f>SUM(G27:G30)</f>
        <v>123.25</v>
      </c>
      <c r="H31" s="22"/>
      <c r="I31" s="23"/>
      <c r="J31" s="24">
        <f>SUM(E31:G31)</f>
        <v>245.75</v>
      </c>
    </row>
    <row r="32" spans="1:10" ht="12.75" thickBot="1">
      <c r="A32" s="8">
        <v>6</v>
      </c>
      <c r="B32" s="9" t="s">
        <v>235</v>
      </c>
      <c r="C32" s="9" t="s">
        <v>251</v>
      </c>
      <c r="D32" s="9">
        <v>40.1</v>
      </c>
      <c r="E32" s="10">
        <v>40.1</v>
      </c>
      <c r="F32" s="9">
        <v>80.7</v>
      </c>
      <c r="G32" s="10">
        <f>PRODUCT(F32,0.5)</f>
        <v>40.35</v>
      </c>
      <c r="H32" s="10">
        <f t="shared" si="0"/>
        <v>120.80000000000001</v>
      </c>
      <c r="I32" s="31">
        <v>13</v>
      </c>
      <c r="J32" s="25" t="s">
        <v>19</v>
      </c>
    </row>
    <row r="33" spans="1:10" ht="12.75" thickBot="1">
      <c r="A33" s="13"/>
      <c r="B33" s="9" t="s">
        <v>235</v>
      </c>
      <c r="C33" s="14" t="s">
        <v>252</v>
      </c>
      <c r="D33" s="14">
        <v>40.7</v>
      </c>
      <c r="E33" s="15">
        <v>40.7</v>
      </c>
      <c r="F33" s="14">
        <v>85.9</v>
      </c>
      <c r="G33" s="15">
        <f>PRODUCT(F33,0.5)</f>
        <v>42.95</v>
      </c>
      <c r="H33" s="15">
        <f t="shared" si="0"/>
        <v>126.60000000000001</v>
      </c>
      <c r="I33" s="32">
        <v>16</v>
      </c>
      <c r="J33" s="28"/>
    </row>
    <row r="34" spans="1:10" ht="12.75" thickBot="1">
      <c r="A34" s="13"/>
      <c r="B34" s="9" t="s">
        <v>235</v>
      </c>
      <c r="C34" s="14" t="s">
        <v>253</v>
      </c>
      <c r="D34" s="14">
        <v>45.6</v>
      </c>
      <c r="E34" s="15">
        <v>45.6</v>
      </c>
      <c r="F34" s="26">
        <v>88.9</v>
      </c>
      <c r="G34" s="15">
        <f>PRODUCT(F34,0.5)</f>
        <v>44.45</v>
      </c>
      <c r="H34" s="15">
        <f t="shared" si="0"/>
        <v>134.5</v>
      </c>
      <c r="I34" s="32">
        <v>27</v>
      </c>
      <c r="J34" s="28"/>
    </row>
    <row r="35" spans="1:10" ht="12">
      <c r="A35" s="13"/>
      <c r="B35" s="9" t="s">
        <v>235</v>
      </c>
      <c r="C35" s="14" t="s">
        <v>254</v>
      </c>
      <c r="D35" s="14">
        <v>51.8</v>
      </c>
      <c r="E35" s="15"/>
      <c r="F35" s="14">
        <v>101.7</v>
      </c>
      <c r="G35" s="15"/>
      <c r="H35" s="15">
        <f t="shared" si="0"/>
        <v>153.5</v>
      </c>
      <c r="I35" s="89">
        <v>31</v>
      </c>
      <c r="J35" s="28"/>
    </row>
    <row r="36" spans="1:10" ht="12.75" thickBot="1">
      <c r="A36" s="18"/>
      <c r="B36" s="19"/>
      <c r="C36" s="19"/>
      <c r="D36" s="19"/>
      <c r="E36" s="20">
        <f>SUM(E32:E35)</f>
        <v>126.4</v>
      </c>
      <c r="F36" s="22"/>
      <c r="G36" s="20">
        <f>SUM(G32:G35)</f>
        <v>127.75000000000001</v>
      </c>
      <c r="H36" s="19"/>
      <c r="I36" s="23"/>
      <c r="J36" s="24">
        <f>SUM(E36:G36)</f>
        <v>254.15000000000003</v>
      </c>
    </row>
    <row r="37" spans="1:10" ht="12.75" thickBot="1">
      <c r="A37" s="8">
        <v>7</v>
      </c>
      <c r="B37" s="9" t="s">
        <v>83</v>
      </c>
      <c r="C37" s="9" t="s">
        <v>266</v>
      </c>
      <c r="D37" s="9">
        <v>39.5</v>
      </c>
      <c r="E37" s="10">
        <v>39.5</v>
      </c>
      <c r="F37" s="9">
        <v>85.1</v>
      </c>
      <c r="G37" s="10">
        <f>PRODUCT(F37,0.5)</f>
        <v>42.55</v>
      </c>
      <c r="H37" s="10">
        <f t="shared" si="0"/>
        <v>124.6</v>
      </c>
      <c r="I37" s="31">
        <v>15</v>
      </c>
      <c r="J37" s="25" t="s">
        <v>21</v>
      </c>
    </row>
    <row r="38" spans="1:10" ht="12.75" thickBot="1">
      <c r="A38" s="13"/>
      <c r="B38" s="9" t="s">
        <v>83</v>
      </c>
      <c r="C38" s="14" t="s">
        <v>84</v>
      </c>
      <c r="D38" s="14">
        <v>42.1</v>
      </c>
      <c r="E38" s="15">
        <v>42.1</v>
      </c>
      <c r="F38" s="14">
        <v>83.5</v>
      </c>
      <c r="G38" s="15">
        <f>PRODUCT(F38,0.5)</f>
        <v>41.75</v>
      </c>
      <c r="H38" s="15">
        <f t="shared" si="0"/>
        <v>125.6</v>
      </c>
      <c r="I38" s="32">
        <v>18</v>
      </c>
      <c r="J38" s="28"/>
    </row>
    <row r="39" spans="1:10" ht="12.75" thickBot="1">
      <c r="A39" s="13"/>
      <c r="B39" s="9" t="s">
        <v>83</v>
      </c>
      <c r="C39" s="14" t="s">
        <v>267</v>
      </c>
      <c r="D39" s="14">
        <v>43.8</v>
      </c>
      <c r="E39" s="15">
        <v>43.8</v>
      </c>
      <c r="F39" s="14">
        <v>94.2</v>
      </c>
      <c r="G39" s="15">
        <f>PRODUCT(F39,0.5)</f>
        <v>47.1</v>
      </c>
      <c r="H39" s="15">
        <f t="shared" si="0"/>
        <v>138</v>
      </c>
      <c r="I39" s="32">
        <v>28</v>
      </c>
      <c r="J39" s="28"/>
    </row>
    <row r="40" spans="1:10" ht="12">
      <c r="A40" s="13"/>
      <c r="B40" s="9" t="s">
        <v>83</v>
      </c>
      <c r="C40" s="14" t="s">
        <v>268</v>
      </c>
      <c r="D40" s="14">
        <v>46.7</v>
      </c>
      <c r="E40" s="15"/>
      <c r="F40" s="26">
        <v>95.4</v>
      </c>
      <c r="G40" s="15"/>
      <c r="H40" s="15">
        <f t="shared" si="0"/>
        <v>142.10000000000002</v>
      </c>
      <c r="I40" s="32">
        <v>30</v>
      </c>
      <c r="J40" s="28"/>
    </row>
    <row r="41" spans="1:10" ht="12.75" thickBot="1">
      <c r="A41" s="18"/>
      <c r="B41" s="19"/>
      <c r="C41" s="19"/>
      <c r="D41" s="19"/>
      <c r="E41" s="20">
        <f>SUM(E37:E40)</f>
        <v>125.39999999999999</v>
      </c>
      <c r="F41" s="22"/>
      <c r="G41" s="20">
        <f>SUM(G37:G40)</f>
        <v>131.4</v>
      </c>
      <c r="H41" s="22"/>
      <c r="I41" s="23"/>
      <c r="J41" s="24">
        <f>SUM(E41:G41)</f>
        <v>256.8</v>
      </c>
    </row>
    <row r="42" spans="1:10" ht="12.75" thickBot="1">
      <c r="A42" s="8">
        <v>8</v>
      </c>
      <c r="B42" s="9" t="s">
        <v>22</v>
      </c>
      <c r="C42" s="9" t="s">
        <v>127</v>
      </c>
      <c r="D42" s="42">
        <v>40.5</v>
      </c>
      <c r="E42" s="10">
        <v>40.5</v>
      </c>
      <c r="F42" s="9">
        <v>88.9</v>
      </c>
      <c r="G42" s="10">
        <f>PRODUCT(F42,0.5)</f>
        <v>44.45</v>
      </c>
      <c r="H42" s="10">
        <f t="shared" si="0"/>
        <v>129.4</v>
      </c>
      <c r="I42" s="90">
        <v>20</v>
      </c>
      <c r="J42" s="25" t="s">
        <v>21</v>
      </c>
    </row>
    <row r="43" spans="1:10" ht="12.75" thickBot="1">
      <c r="A43" s="13"/>
      <c r="B43" s="9" t="s">
        <v>22</v>
      </c>
      <c r="C43" s="14" t="s">
        <v>263</v>
      </c>
      <c r="D43" s="14">
        <v>41.3</v>
      </c>
      <c r="E43" s="15">
        <v>41.3</v>
      </c>
      <c r="F43" s="14">
        <v>94.2</v>
      </c>
      <c r="G43" s="15">
        <f>PRODUCT(F43,0.5)</f>
        <v>47.1</v>
      </c>
      <c r="H43" s="15">
        <f t="shared" si="0"/>
        <v>135.5</v>
      </c>
      <c r="I43" s="32">
        <v>26</v>
      </c>
      <c r="J43" s="28"/>
    </row>
    <row r="44" spans="1:10" ht="12.75" thickBot="1">
      <c r="A44" s="13"/>
      <c r="B44" s="9" t="s">
        <v>22</v>
      </c>
      <c r="C44" s="14" t="s">
        <v>264</v>
      </c>
      <c r="D44" s="14">
        <v>41.4</v>
      </c>
      <c r="E44" s="15">
        <v>41.4</v>
      </c>
      <c r="F44" s="14">
        <v>85.2</v>
      </c>
      <c r="G44" s="15">
        <f>PRODUCT(F44,0.5)</f>
        <v>42.6</v>
      </c>
      <c r="H44" s="15">
        <f t="shared" si="0"/>
        <v>126.6</v>
      </c>
      <c r="I44" s="32">
        <v>19</v>
      </c>
      <c r="J44" s="28"/>
    </row>
    <row r="45" spans="1:10" ht="12">
      <c r="A45" s="13"/>
      <c r="B45" s="9" t="s">
        <v>22</v>
      </c>
      <c r="C45" s="14" t="s">
        <v>265</v>
      </c>
      <c r="D45" s="14">
        <v>51.7</v>
      </c>
      <c r="E45" s="14"/>
      <c r="F45" s="26">
        <v>107.2</v>
      </c>
      <c r="G45" s="15"/>
      <c r="H45" s="15">
        <f t="shared" si="0"/>
        <v>158.9</v>
      </c>
      <c r="I45" s="32">
        <v>32</v>
      </c>
      <c r="J45" s="28"/>
    </row>
    <row r="46" spans="1:10" ht="12.75" thickBot="1">
      <c r="A46" s="18"/>
      <c r="B46" s="19"/>
      <c r="C46" s="19"/>
      <c r="D46" s="19"/>
      <c r="E46" s="20">
        <f>SUM(E42:E45)</f>
        <v>123.19999999999999</v>
      </c>
      <c r="F46" s="22"/>
      <c r="G46" s="20">
        <f>SUM(G42:G45)</f>
        <v>134.15</v>
      </c>
      <c r="H46" s="22"/>
      <c r="I46" s="23"/>
      <c r="J46" s="24">
        <f>SUM(E46:G46)</f>
        <v>257.35</v>
      </c>
    </row>
    <row r="47" spans="1:10" ht="12.75" thickBot="1">
      <c r="A47" s="8">
        <v>9</v>
      </c>
      <c r="B47" s="9" t="s">
        <v>236</v>
      </c>
      <c r="C47" s="9" t="s">
        <v>271</v>
      </c>
      <c r="D47" s="9">
        <v>41.4</v>
      </c>
      <c r="E47" s="10">
        <v>41.4</v>
      </c>
      <c r="F47" s="9"/>
      <c r="G47" s="9"/>
      <c r="H47" s="10">
        <f t="shared" si="0"/>
        <v>41.4</v>
      </c>
      <c r="I47" s="31">
        <v>36</v>
      </c>
      <c r="J47" s="25" t="s">
        <v>24</v>
      </c>
    </row>
    <row r="48" spans="1:10" ht="12.75" thickBot="1">
      <c r="A48" s="13"/>
      <c r="B48" s="9" t="s">
        <v>236</v>
      </c>
      <c r="C48" s="14" t="s">
        <v>273</v>
      </c>
      <c r="D48" s="14">
        <v>41.5</v>
      </c>
      <c r="E48" s="15">
        <v>41.5</v>
      </c>
      <c r="F48" s="14"/>
      <c r="G48" s="14"/>
      <c r="H48" s="15">
        <f t="shared" si="0"/>
        <v>41.5</v>
      </c>
      <c r="I48" s="32">
        <v>51</v>
      </c>
      <c r="J48" s="28"/>
    </row>
    <row r="49" spans="1:10" ht="12.75" thickBot="1">
      <c r="A49" s="13"/>
      <c r="B49" s="9" t="s">
        <v>236</v>
      </c>
      <c r="C49" s="14" t="s">
        <v>278</v>
      </c>
      <c r="D49" s="14">
        <v>43.6</v>
      </c>
      <c r="E49" s="15">
        <v>43.6</v>
      </c>
      <c r="F49" s="14"/>
      <c r="G49" s="14"/>
      <c r="H49" s="15">
        <f t="shared" si="0"/>
        <v>43.6</v>
      </c>
      <c r="I49" s="32">
        <v>49</v>
      </c>
      <c r="J49" s="28"/>
    </row>
    <row r="50" spans="1:10" ht="12">
      <c r="A50" s="13"/>
      <c r="B50" s="9" t="s">
        <v>236</v>
      </c>
      <c r="C50" s="47" t="s">
        <v>289</v>
      </c>
      <c r="D50" s="26">
        <v>47.7</v>
      </c>
      <c r="E50" s="15"/>
      <c r="F50" s="14"/>
      <c r="G50" s="14"/>
      <c r="H50" s="15">
        <f t="shared" si="0"/>
        <v>47.7</v>
      </c>
      <c r="I50" s="32">
        <v>64</v>
      </c>
      <c r="J50" s="28"/>
    </row>
    <row r="51" spans="1:10" ht="12.75" thickBot="1">
      <c r="A51" s="18"/>
      <c r="B51" s="19"/>
      <c r="C51" s="19"/>
      <c r="D51" s="19"/>
      <c r="E51" s="20">
        <f>SUM(E47:E50)</f>
        <v>126.5</v>
      </c>
      <c r="F51" s="19"/>
      <c r="G51" s="19"/>
      <c r="H51" s="22"/>
      <c r="I51" s="23"/>
      <c r="J51" s="24">
        <f>SUM(E51)</f>
        <v>126.5</v>
      </c>
    </row>
    <row r="52" spans="1:10" ht="12.75" thickBot="1">
      <c r="A52" s="8">
        <v>10</v>
      </c>
      <c r="B52" s="9" t="s">
        <v>237</v>
      </c>
      <c r="C52" s="9" t="s">
        <v>269</v>
      </c>
      <c r="D52" s="9">
        <v>37.8</v>
      </c>
      <c r="E52" s="10">
        <v>37.8</v>
      </c>
      <c r="F52" s="9"/>
      <c r="G52" s="9"/>
      <c r="H52" s="10">
        <f t="shared" si="0"/>
        <v>37.8</v>
      </c>
      <c r="I52" s="31">
        <v>33</v>
      </c>
      <c r="J52" s="25" t="s">
        <v>24</v>
      </c>
    </row>
    <row r="53" spans="1:10" ht="12.75" thickBot="1">
      <c r="A53" s="13"/>
      <c r="B53" s="9" t="s">
        <v>237</v>
      </c>
      <c r="C53" s="14" t="s">
        <v>62</v>
      </c>
      <c r="D53" s="14">
        <v>42.7</v>
      </c>
      <c r="E53" s="15">
        <v>42.7</v>
      </c>
      <c r="F53" s="14"/>
      <c r="G53" s="14"/>
      <c r="H53" s="15">
        <f t="shared" si="0"/>
        <v>42.7</v>
      </c>
      <c r="I53" s="32">
        <v>43</v>
      </c>
      <c r="J53" s="28"/>
    </row>
    <row r="54" spans="1:10" ht="12.75" thickBot="1">
      <c r="A54" s="13"/>
      <c r="B54" s="9" t="s">
        <v>237</v>
      </c>
      <c r="C54" s="47" t="s">
        <v>291</v>
      </c>
      <c r="D54" s="14">
        <v>48.2</v>
      </c>
      <c r="E54" s="15">
        <v>48.2</v>
      </c>
      <c r="F54" s="14"/>
      <c r="G54" s="14"/>
      <c r="H54" s="15">
        <f t="shared" si="0"/>
        <v>48.2</v>
      </c>
      <c r="I54" s="32">
        <v>66</v>
      </c>
      <c r="J54" s="28"/>
    </row>
    <row r="55" spans="1:10" ht="12">
      <c r="A55" s="13"/>
      <c r="B55" s="9" t="s">
        <v>237</v>
      </c>
      <c r="C55" s="47" t="s">
        <v>61</v>
      </c>
      <c r="D55" s="14">
        <v>50.6</v>
      </c>
      <c r="E55" s="15"/>
      <c r="F55" s="14"/>
      <c r="G55" s="14"/>
      <c r="H55" s="15">
        <f t="shared" si="0"/>
        <v>50.6</v>
      </c>
      <c r="I55" s="32">
        <v>70</v>
      </c>
      <c r="J55" s="28"/>
    </row>
    <row r="56" spans="1:10" ht="12.75" thickBot="1">
      <c r="A56" s="18"/>
      <c r="B56" s="19"/>
      <c r="C56" s="19"/>
      <c r="D56" s="19"/>
      <c r="E56" s="20">
        <f>SUM(E52:E55)</f>
        <v>128.7</v>
      </c>
      <c r="F56" s="19"/>
      <c r="G56" s="19"/>
      <c r="H56" s="22"/>
      <c r="I56" s="23"/>
      <c r="J56" s="24">
        <f>SUM(E56)</f>
        <v>128.7</v>
      </c>
    </row>
    <row r="57" spans="1:10" ht="12.75" thickBot="1">
      <c r="A57" s="8">
        <v>11</v>
      </c>
      <c r="B57" s="9" t="s">
        <v>238</v>
      </c>
      <c r="C57" s="9" t="s">
        <v>107</v>
      </c>
      <c r="D57" s="9">
        <v>38.8</v>
      </c>
      <c r="E57" s="10">
        <v>38.8</v>
      </c>
      <c r="F57" s="9"/>
      <c r="G57" s="9"/>
      <c r="H57" s="10">
        <f t="shared" si="0"/>
        <v>38.8</v>
      </c>
      <c r="I57" s="31">
        <v>34</v>
      </c>
      <c r="J57" s="25" t="s">
        <v>27</v>
      </c>
    </row>
    <row r="58" spans="1:10" ht="12.75" thickBot="1">
      <c r="A58" s="13"/>
      <c r="B58" s="9" t="s">
        <v>238</v>
      </c>
      <c r="C58" s="14" t="s">
        <v>109</v>
      </c>
      <c r="D58" s="14">
        <v>43.3</v>
      </c>
      <c r="E58" s="15">
        <v>43.3</v>
      </c>
      <c r="F58" s="14"/>
      <c r="G58" s="14"/>
      <c r="H58" s="15">
        <f t="shared" si="0"/>
        <v>43.3</v>
      </c>
      <c r="I58" s="32">
        <v>47</v>
      </c>
      <c r="J58" s="28"/>
    </row>
    <row r="59" spans="1:10" ht="12.75" thickBot="1">
      <c r="A59" s="13"/>
      <c r="B59" s="9" t="s">
        <v>238</v>
      </c>
      <c r="C59" s="47" t="s">
        <v>108</v>
      </c>
      <c r="D59" s="14">
        <v>47.3</v>
      </c>
      <c r="E59" s="15">
        <v>47.3</v>
      </c>
      <c r="F59" s="14"/>
      <c r="G59" s="14"/>
      <c r="H59" s="15">
        <f t="shared" si="0"/>
        <v>47.3</v>
      </c>
      <c r="I59" s="32">
        <v>62</v>
      </c>
      <c r="J59" s="28"/>
    </row>
    <row r="60" spans="1:10" ht="12">
      <c r="A60" s="13"/>
      <c r="B60" s="9" t="s">
        <v>238</v>
      </c>
      <c r="C60" s="47" t="s">
        <v>288</v>
      </c>
      <c r="D60" s="26">
        <v>47.5</v>
      </c>
      <c r="E60" s="15"/>
      <c r="F60" s="14"/>
      <c r="G60" s="14"/>
      <c r="H60" s="15">
        <f t="shared" si="0"/>
        <v>47.5</v>
      </c>
      <c r="I60" s="32">
        <v>63</v>
      </c>
      <c r="J60" s="28"/>
    </row>
    <row r="61" spans="1:10" ht="12.75" thickBot="1">
      <c r="A61" s="18"/>
      <c r="B61" s="19"/>
      <c r="C61" s="19"/>
      <c r="D61" s="19"/>
      <c r="E61" s="20">
        <f>SUM(E57:E60)</f>
        <v>129.39999999999998</v>
      </c>
      <c r="F61" s="19"/>
      <c r="G61" s="19"/>
      <c r="H61" s="22"/>
      <c r="I61" s="23"/>
      <c r="J61" s="24">
        <f>SUM(E61)</f>
        <v>129.39999999999998</v>
      </c>
    </row>
    <row r="62" spans="1:10" ht="12.75" thickBot="1">
      <c r="A62" s="8">
        <v>12</v>
      </c>
      <c r="B62" s="9" t="s">
        <v>239</v>
      </c>
      <c r="C62" s="9" t="s">
        <v>74</v>
      </c>
      <c r="D62" s="9">
        <v>42.6</v>
      </c>
      <c r="E62" s="10">
        <v>42.6</v>
      </c>
      <c r="F62" s="9"/>
      <c r="G62" s="9"/>
      <c r="H62" s="10">
        <f t="shared" si="0"/>
        <v>42.6</v>
      </c>
      <c r="I62" s="31">
        <v>41</v>
      </c>
      <c r="J62" s="25" t="s">
        <v>27</v>
      </c>
    </row>
    <row r="63" spans="1:10" ht="12.75" thickBot="1">
      <c r="A63" s="13"/>
      <c r="B63" s="9" t="s">
        <v>239</v>
      </c>
      <c r="C63" s="46" t="s">
        <v>73</v>
      </c>
      <c r="D63" s="14">
        <v>42.7</v>
      </c>
      <c r="E63" s="15">
        <v>42.7</v>
      </c>
      <c r="F63" s="14"/>
      <c r="G63" s="14"/>
      <c r="H63" s="15">
        <f t="shared" si="0"/>
        <v>42.7</v>
      </c>
      <c r="I63" s="32">
        <v>42</v>
      </c>
      <c r="J63" s="28"/>
    </row>
    <row r="64" spans="1:10" ht="12.75" thickBot="1">
      <c r="A64" s="13"/>
      <c r="B64" s="9" t="s">
        <v>239</v>
      </c>
      <c r="C64" s="14" t="s">
        <v>72</v>
      </c>
      <c r="D64" s="14">
        <v>44.5</v>
      </c>
      <c r="E64" s="15">
        <v>44.5</v>
      </c>
      <c r="F64" s="14"/>
      <c r="G64" s="14"/>
      <c r="H64" s="15">
        <f t="shared" si="0"/>
        <v>44.5</v>
      </c>
      <c r="I64" s="32">
        <v>51</v>
      </c>
      <c r="J64" s="28"/>
    </row>
    <row r="65" spans="1:10" ht="12">
      <c r="A65" s="13"/>
      <c r="B65" s="9" t="s">
        <v>239</v>
      </c>
      <c r="C65" s="47" t="s">
        <v>287</v>
      </c>
      <c r="D65" s="14">
        <v>47.3</v>
      </c>
      <c r="E65" s="14"/>
      <c r="F65" s="14"/>
      <c r="G65" s="14"/>
      <c r="H65" s="15">
        <f t="shared" si="0"/>
        <v>47.3</v>
      </c>
      <c r="I65" s="32">
        <v>61</v>
      </c>
      <c r="J65" s="28"/>
    </row>
    <row r="66" spans="1:10" ht="12.75" thickBot="1">
      <c r="A66" s="18"/>
      <c r="B66" s="19"/>
      <c r="C66" s="19"/>
      <c r="D66" s="19"/>
      <c r="E66" s="20">
        <f>SUM(E62:E65)</f>
        <v>129.8</v>
      </c>
      <c r="F66" s="19"/>
      <c r="G66" s="19"/>
      <c r="H66" s="22"/>
      <c r="I66" s="23"/>
      <c r="J66" s="24">
        <f>SUM(E66)</f>
        <v>129.8</v>
      </c>
    </row>
    <row r="67" spans="1:10" ht="12.75" thickBot="1">
      <c r="A67" s="8">
        <v>13</v>
      </c>
      <c r="B67" s="9" t="s">
        <v>240</v>
      </c>
      <c r="C67" s="9" t="s">
        <v>272</v>
      </c>
      <c r="D67" s="9">
        <v>41.4</v>
      </c>
      <c r="E67" s="10">
        <v>41.4</v>
      </c>
      <c r="F67" s="9"/>
      <c r="G67" s="9"/>
      <c r="H67" s="10">
        <f t="shared" si="0"/>
        <v>41.4</v>
      </c>
      <c r="I67" s="31">
        <v>38</v>
      </c>
      <c r="J67" s="25" t="s">
        <v>30</v>
      </c>
    </row>
    <row r="68" spans="1:10" ht="12.75" thickBot="1">
      <c r="A68" s="13"/>
      <c r="B68" s="9" t="s">
        <v>240</v>
      </c>
      <c r="C68" s="14" t="s">
        <v>279</v>
      </c>
      <c r="D68" s="14">
        <v>43.6</v>
      </c>
      <c r="E68" s="15">
        <v>43.6</v>
      </c>
      <c r="F68" s="14"/>
      <c r="G68" s="14"/>
      <c r="H68" s="15">
        <f t="shared" si="0"/>
        <v>43.6</v>
      </c>
      <c r="I68" s="32">
        <v>50</v>
      </c>
      <c r="J68" s="28"/>
    </row>
    <row r="69" spans="1:10" ht="12.75" thickBot="1">
      <c r="A69" s="13"/>
      <c r="B69" s="9" t="s">
        <v>240</v>
      </c>
      <c r="C69" s="14" t="s">
        <v>281</v>
      </c>
      <c r="D69" s="14">
        <v>44.9</v>
      </c>
      <c r="E69" s="15">
        <v>44.9</v>
      </c>
      <c r="F69" s="14"/>
      <c r="G69" s="14"/>
      <c r="H69" s="15">
        <f t="shared" si="0"/>
        <v>44.9</v>
      </c>
      <c r="I69" s="32">
        <v>53</v>
      </c>
      <c r="J69" s="28"/>
    </row>
    <row r="70" spans="1:10" ht="12">
      <c r="A70" s="13"/>
      <c r="B70" s="9" t="s">
        <v>240</v>
      </c>
      <c r="C70" s="14" t="s">
        <v>282</v>
      </c>
      <c r="D70" s="45">
        <v>46.2</v>
      </c>
      <c r="E70" s="15"/>
      <c r="F70" s="14"/>
      <c r="G70" s="14"/>
      <c r="H70" s="15">
        <f t="shared" si="0"/>
        <v>46.2</v>
      </c>
      <c r="I70" s="32">
        <v>55</v>
      </c>
      <c r="J70" s="28"/>
    </row>
    <row r="71" spans="1:10" ht="12.75" thickBot="1">
      <c r="A71" s="18"/>
      <c r="B71" s="19"/>
      <c r="C71" s="19"/>
      <c r="D71" s="19"/>
      <c r="E71" s="20">
        <f>SUM(E67:E70)</f>
        <v>129.9</v>
      </c>
      <c r="F71" s="19"/>
      <c r="G71" s="19"/>
      <c r="H71" s="22"/>
      <c r="I71" s="23"/>
      <c r="J71" s="24">
        <f>SUM(E71)</f>
        <v>129.9</v>
      </c>
    </row>
    <row r="72" spans="1:10" ht="12.75" thickBot="1">
      <c r="A72" s="8">
        <v>14</v>
      </c>
      <c r="B72" s="9" t="s">
        <v>241</v>
      </c>
      <c r="C72" s="9" t="s">
        <v>270</v>
      </c>
      <c r="D72" s="9">
        <v>39.5</v>
      </c>
      <c r="E72" s="10">
        <v>39.5</v>
      </c>
      <c r="F72" s="9"/>
      <c r="G72" s="9"/>
      <c r="H72" s="10">
        <f>SUM(D72,F72)</f>
        <v>39.5</v>
      </c>
      <c r="I72" s="31">
        <v>35</v>
      </c>
      <c r="J72" s="25" t="s">
        <v>30</v>
      </c>
    </row>
    <row r="73" spans="1:10" ht="12.75" thickBot="1">
      <c r="A73" s="13"/>
      <c r="B73" s="9" t="s">
        <v>241</v>
      </c>
      <c r="C73" s="14" t="s">
        <v>277</v>
      </c>
      <c r="D73" s="14">
        <v>43.5</v>
      </c>
      <c r="E73" s="15">
        <v>43.5</v>
      </c>
      <c r="F73" s="14"/>
      <c r="G73" s="14"/>
      <c r="H73" s="15">
        <f>SUM(D73,F73)</f>
        <v>43.5</v>
      </c>
      <c r="I73" s="32">
        <v>48</v>
      </c>
      <c r="J73" s="28"/>
    </row>
    <row r="74" spans="1:10" ht="12.75" thickBot="1">
      <c r="A74" s="13"/>
      <c r="B74" s="9" t="s">
        <v>241</v>
      </c>
      <c r="C74" s="47" t="s">
        <v>126</v>
      </c>
      <c r="D74" s="14">
        <v>47.1</v>
      </c>
      <c r="E74" s="15">
        <v>47.1</v>
      </c>
      <c r="F74" s="14"/>
      <c r="G74" s="14"/>
      <c r="H74" s="15">
        <f>SUM(D74,F74)</f>
        <v>47.1</v>
      </c>
      <c r="I74" s="32">
        <v>58</v>
      </c>
      <c r="J74" s="28"/>
    </row>
    <row r="75" spans="1:10" ht="12">
      <c r="A75" s="13"/>
      <c r="B75" s="9" t="s">
        <v>241</v>
      </c>
      <c r="C75" s="47"/>
      <c r="D75" s="14">
        <v>53.2</v>
      </c>
      <c r="E75" s="14"/>
      <c r="F75" s="14"/>
      <c r="G75" s="14"/>
      <c r="H75" s="15">
        <f>SUM(D75,F75)</f>
        <v>53.2</v>
      </c>
      <c r="I75" s="32">
        <v>77</v>
      </c>
      <c r="J75" s="28"/>
    </row>
    <row r="76" spans="1:10" ht="12.75" thickBot="1">
      <c r="A76" s="18"/>
      <c r="B76" s="19"/>
      <c r="C76" s="19"/>
      <c r="D76" s="19"/>
      <c r="E76" s="20">
        <f>SUM(E72:E75)</f>
        <v>130.1</v>
      </c>
      <c r="F76" s="19"/>
      <c r="G76" s="19"/>
      <c r="H76" s="22"/>
      <c r="I76" s="23"/>
      <c r="J76" s="24">
        <f>SUM(E76)</f>
        <v>130.1</v>
      </c>
    </row>
    <row r="77" spans="1:10" ht="12.75" thickBot="1">
      <c r="A77" s="8">
        <v>15</v>
      </c>
      <c r="B77" s="50" t="s">
        <v>242</v>
      </c>
      <c r="C77" s="50" t="s">
        <v>275</v>
      </c>
      <c r="D77" s="9">
        <v>42.6</v>
      </c>
      <c r="E77" s="10">
        <v>42.6</v>
      </c>
      <c r="F77" s="9"/>
      <c r="G77" s="9"/>
      <c r="H77" s="10">
        <f>SUM(D77,F77)</f>
        <v>42.6</v>
      </c>
      <c r="I77" s="31">
        <v>40</v>
      </c>
      <c r="J77" s="25" t="s">
        <v>32</v>
      </c>
    </row>
    <row r="78" spans="1:10" ht="12.75" thickBot="1">
      <c r="A78" s="13"/>
      <c r="B78" s="50" t="s">
        <v>242</v>
      </c>
      <c r="C78" s="51" t="s">
        <v>280</v>
      </c>
      <c r="D78" s="48">
        <v>44.9</v>
      </c>
      <c r="E78" s="49">
        <v>44.9</v>
      </c>
      <c r="F78" s="48"/>
      <c r="G78" s="48"/>
      <c r="H78" s="49">
        <f>SUM(D78,F78)</f>
        <v>44.9</v>
      </c>
      <c r="I78" s="32">
        <v>52</v>
      </c>
      <c r="J78" s="28"/>
    </row>
    <row r="79" spans="1:10" ht="12.75" thickBot="1">
      <c r="A79" s="13"/>
      <c r="B79" s="50" t="s">
        <v>242</v>
      </c>
      <c r="C79" s="47" t="s">
        <v>284</v>
      </c>
      <c r="D79" s="26">
        <v>47</v>
      </c>
      <c r="E79" s="15">
        <v>47</v>
      </c>
      <c r="F79" s="14"/>
      <c r="G79" s="14"/>
      <c r="H79" s="15">
        <f>SUM(D79,F79)</f>
        <v>47</v>
      </c>
      <c r="I79" s="32">
        <v>57</v>
      </c>
      <c r="J79" s="28"/>
    </row>
    <row r="80" spans="1:10" ht="12">
      <c r="A80" s="13"/>
      <c r="B80" s="50" t="s">
        <v>242</v>
      </c>
      <c r="C80" s="47" t="s">
        <v>286</v>
      </c>
      <c r="D80" s="14">
        <v>47.2</v>
      </c>
      <c r="E80" s="14"/>
      <c r="F80" s="14"/>
      <c r="G80" s="14"/>
      <c r="H80" s="15">
        <f>SUM(D80,F80)</f>
        <v>47.2</v>
      </c>
      <c r="I80" s="32">
        <v>60</v>
      </c>
      <c r="J80" s="28"/>
    </row>
    <row r="81" spans="1:10" ht="12.75" thickBot="1">
      <c r="A81" s="18"/>
      <c r="B81" s="19"/>
      <c r="C81" s="19"/>
      <c r="D81" s="19"/>
      <c r="E81" s="20">
        <f>SUM(E77:E80)</f>
        <v>134.5</v>
      </c>
      <c r="F81" s="19"/>
      <c r="G81" s="19"/>
      <c r="H81" s="22"/>
      <c r="I81" s="23"/>
      <c r="J81" s="24">
        <f>SUM(E81)</f>
        <v>134.5</v>
      </c>
    </row>
    <row r="82" spans="1:10" ht="12">
      <c r="A82" s="95">
        <v>16</v>
      </c>
      <c r="B82" s="51" t="s">
        <v>88</v>
      </c>
      <c r="C82" s="51" t="s">
        <v>92</v>
      </c>
      <c r="D82" s="51">
        <v>42.7</v>
      </c>
      <c r="E82" s="96">
        <v>42.7</v>
      </c>
      <c r="F82" s="51"/>
      <c r="G82" s="51"/>
      <c r="H82" s="96">
        <f>SUM(D82,F82)</f>
        <v>42.7</v>
      </c>
      <c r="I82" s="97">
        <v>44</v>
      </c>
      <c r="J82" s="70" t="s">
        <v>32</v>
      </c>
    </row>
    <row r="83" spans="1:10" ht="12">
      <c r="A83" s="95"/>
      <c r="B83" s="51" t="s">
        <v>88</v>
      </c>
      <c r="C83" s="47" t="s">
        <v>90</v>
      </c>
      <c r="D83" s="98">
        <v>45.1</v>
      </c>
      <c r="E83" s="99">
        <v>45.1</v>
      </c>
      <c r="F83" s="47"/>
      <c r="G83" s="47"/>
      <c r="H83" s="99">
        <f>SUM(D83,F83)</f>
        <v>45.1</v>
      </c>
      <c r="I83" s="100">
        <v>54</v>
      </c>
      <c r="J83" s="70"/>
    </row>
    <row r="84" spans="1:10" ht="12">
      <c r="A84" s="95"/>
      <c r="B84" s="51" t="s">
        <v>88</v>
      </c>
      <c r="C84" s="47" t="s">
        <v>89</v>
      </c>
      <c r="D84" s="47">
        <v>48.3</v>
      </c>
      <c r="E84" s="99">
        <v>48.3</v>
      </c>
      <c r="F84" s="47"/>
      <c r="G84" s="47"/>
      <c r="H84" s="99">
        <f>SUM(D84,F84)</f>
        <v>48.3</v>
      </c>
      <c r="I84" s="101">
        <v>67</v>
      </c>
      <c r="J84" s="70"/>
    </row>
    <row r="85" spans="1:10" ht="12">
      <c r="A85" s="95"/>
      <c r="B85" s="51" t="s">
        <v>88</v>
      </c>
      <c r="C85" s="47"/>
      <c r="D85" s="47">
        <v>52.7</v>
      </c>
      <c r="E85" s="99"/>
      <c r="F85" s="47"/>
      <c r="G85" s="47"/>
      <c r="H85" s="99">
        <f>SUM(D85,F85)</f>
        <v>52.7</v>
      </c>
      <c r="I85" s="101">
        <v>76</v>
      </c>
      <c r="J85" s="70"/>
    </row>
    <row r="86" spans="1:10" ht="12.75" thickBot="1">
      <c r="A86" s="91"/>
      <c r="B86" s="93"/>
      <c r="C86" s="93"/>
      <c r="D86" s="93"/>
      <c r="E86" s="94">
        <f>SUM(E82:E85)</f>
        <v>136.10000000000002</v>
      </c>
      <c r="F86" s="93"/>
      <c r="G86" s="93"/>
      <c r="H86" s="94"/>
      <c r="I86" s="92"/>
      <c r="J86" s="70">
        <f>SUM(E86)</f>
        <v>136.10000000000002</v>
      </c>
    </row>
    <row r="87" spans="1:10" ht="12.75" thickBot="1">
      <c r="A87" s="8">
        <v>17</v>
      </c>
      <c r="B87" s="50" t="s">
        <v>243</v>
      </c>
      <c r="C87" s="50" t="s">
        <v>274</v>
      </c>
      <c r="D87" s="9">
        <v>42.5</v>
      </c>
      <c r="E87" s="10">
        <v>42.5</v>
      </c>
      <c r="F87" s="9"/>
      <c r="G87" s="9"/>
      <c r="H87" s="10">
        <f>SUM(D87,F87)</f>
        <v>42.5</v>
      </c>
      <c r="I87" s="31">
        <v>39</v>
      </c>
      <c r="J87" s="25" t="s">
        <v>35</v>
      </c>
    </row>
    <row r="88" spans="1:10" ht="12.75" thickBot="1">
      <c r="A88" s="13"/>
      <c r="B88" s="50" t="s">
        <v>243</v>
      </c>
      <c r="C88" s="47" t="s">
        <v>285</v>
      </c>
      <c r="D88" s="14">
        <v>47.1</v>
      </c>
      <c r="E88" s="15">
        <v>47.1</v>
      </c>
      <c r="F88" s="14"/>
      <c r="G88" s="14"/>
      <c r="H88" s="15">
        <f>SUM(D88,F88)</f>
        <v>47.1</v>
      </c>
      <c r="I88" s="32">
        <v>59</v>
      </c>
      <c r="J88" s="28"/>
    </row>
    <row r="89" spans="1:10" ht="12.75" thickBot="1">
      <c r="A89" s="13"/>
      <c r="B89" s="50" t="s">
        <v>243</v>
      </c>
      <c r="C89" s="47" t="s">
        <v>290</v>
      </c>
      <c r="D89" s="14">
        <v>48.1</v>
      </c>
      <c r="E89" s="15">
        <v>48.1</v>
      </c>
      <c r="F89" s="14"/>
      <c r="G89" s="14"/>
      <c r="H89" s="15">
        <f>SUM(D89,F89)</f>
        <v>48.1</v>
      </c>
      <c r="I89" s="32">
        <v>65</v>
      </c>
      <c r="J89" s="28"/>
    </row>
    <row r="90" spans="1:10" ht="12">
      <c r="A90" s="13"/>
      <c r="B90" s="50" t="s">
        <v>243</v>
      </c>
      <c r="C90" s="47" t="s">
        <v>297</v>
      </c>
      <c r="D90" s="14">
        <v>56.5</v>
      </c>
      <c r="E90" s="15"/>
      <c r="F90" s="14"/>
      <c r="G90" s="14"/>
      <c r="H90" s="15">
        <f>SUM(D90,F90)</f>
        <v>56.5</v>
      </c>
      <c r="I90" s="32">
        <v>74</v>
      </c>
      <c r="J90" s="28"/>
    </row>
    <row r="91" spans="1:10" ht="12.75" thickBot="1">
      <c r="A91" s="18"/>
      <c r="B91" s="19"/>
      <c r="C91" s="19"/>
      <c r="D91" s="19"/>
      <c r="E91" s="20">
        <f>SUM(E87:E90)</f>
        <v>137.7</v>
      </c>
      <c r="F91" s="19"/>
      <c r="G91" s="19"/>
      <c r="H91" s="22"/>
      <c r="I91" s="23"/>
      <c r="J91" s="24">
        <f>SUM(E91)</f>
        <v>137.7</v>
      </c>
    </row>
    <row r="92" spans="1:10" ht="12.75" thickBot="1">
      <c r="A92" s="8">
        <v>18</v>
      </c>
      <c r="B92" s="50" t="s">
        <v>244</v>
      </c>
      <c r="C92" s="50" t="s">
        <v>276</v>
      </c>
      <c r="D92" s="9">
        <v>43.2</v>
      </c>
      <c r="E92" s="10">
        <v>43.2</v>
      </c>
      <c r="F92" s="9"/>
      <c r="G92" s="9"/>
      <c r="H92" s="10">
        <f>SUM(D92,F92)</f>
        <v>43.2</v>
      </c>
      <c r="I92" s="31">
        <v>45</v>
      </c>
      <c r="J92" s="25" t="s">
        <v>35</v>
      </c>
    </row>
    <row r="93" spans="1:10" ht="12.75" thickBot="1">
      <c r="A93" s="13"/>
      <c r="B93" s="50" t="s">
        <v>244</v>
      </c>
      <c r="C93" s="47" t="s">
        <v>283</v>
      </c>
      <c r="D93" s="14">
        <v>46.7</v>
      </c>
      <c r="E93" s="15">
        <v>46.7</v>
      </c>
      <c r="F93" s="14"/>
      <c r="G93" s="14"/>
      <c r="H93" s="15">
        <f>SUM(D93,F93)</f>
        <v>46.7</v>
      </c>
      <c r="I93" s="32">
        <v>56</v>
      </c>
      <c r="J93" s="28"/>
    </row>
    <row r="94" spans="1:10" ht="12.75" thickBot="1">
      <c r="A94" s="13"/>
      <c r="B94" s="50" t="s">
        <v>244</v>
      </c>
      <c r="C94" s="47" t="s">
        <v>294</v>
      </c>
      <c r="D94" s="14">
        <v>51.7</v>
      </c>
      <c r="E94" s="15">
        <v>51.7</v>
      </c>
      <c r="F94" s="14"/>
      <c r="G94" s="14"/>
      <c r="H94" s="15">
        <f>SUM(D94,F94)</f>
        <v>51.7</v>
      </c>
      <c r="I94" s="32">
        <v>71</v>
      </c>
      <c r="J94" s="28"/>
    </row>
    <row r="95" spans="1:10" ht="12">
      <c r="A95" s="13"/>
      <c r="B95" s="50" t="s">
        <v>244</v>
      </c>
      <c r="C95" s="47"/>
      <c r="D95" s="26">
        <v>55</v>
      </c>
      <c r="E95" s="15"/>
      <c r="F95" s="14"/>
      <c r="G95" s="14"/>
      <c r="H95" s="15">
        <f>SUM(D95,F95)</f>
        <v>55</v>
      </c>
      <c r="I95" s="32">
        <v>80</v>
      </c>
      <c r="J95" s="28"/>
    </row>
    <row r="96" spans="1:10" ht="12.75" thickBot="1">
      <c r="A96" s="18"/>
      <c r="B96" s="19"/>
      <c r="C96" s="19"/>
      <c r="D96" s="19"/>
      <c r="E96" s="20">
        <f>SUM(E92:E95)</f>
        <v>141.60000000000002</v>
      </c>
      <c r="F96" s="19"/>
      <c r="G96" s="19"/>
      <c r="H96" s="19"/>
      <c r="I96" s="23"/>
      <c r="J96" s="24">
        <f>SUM(E96)</f>
        <v>141.60000000000002</v>
      </c>
    </row>
    <row r="97" spans="1:10" ht="12.75" thickBot="1">
      <c r="A97" s="8">
        <v>19</v>
      </c>
      <c r="B97" s="50" t="s">
        <v>245</v>
      </c>
      <c r="C97" s="50" t="s">
        <v>132</v>
      </c>
      <c r="D97" s="42">
        <v>42.7</v>
      </c>
      <c r="E97" s="10">
        <v>42.7</v>
      </c>
      <c r="F97" s="9"/>
      <c r="G97" s="9"/>
      <c r="H97" s="10">
        <f>SUM(D97,F97)</f>
        <v>42.7</v>
      </c>
      <c r="I97" s="31">
        <v>45</v>
      </c>
      <c r="J97" s="25" t="s">
        <v>37</v>
      </c>
    </row>
    <row r="98" spans="1:10" ht="12.75" thickBot="1">
      <c r="A98" s="13"/>
      <c r="B98" s="50" t="s">
        <v>245</v>
      </c>
      <c r="C98" s="47" t="s">
        <v>293</v>
      </c>
      <c r="D98" s="14">
        <v>50.2</v>
      </c>
      <c r="E98" s="15">
        <v>50.2</v>
      </c>
      <c r="F98" s="14"/>
      <c r="G98" s="14"/>
      <c r="H98" s="15">
        <f>SUM(D98,F98)</f>
        <v>50.2</v>
      </c>
      <c r="I98" s="32">
        <v>69</v>
      </c>
      <c r="J98" s="28"/>
    </row>
    <row r="99" spans="1:10" ht="12.75" thickBot="1">
      <c r="A99" s="13"/>
      <c r="B99" s="50" t="s">
        <v>245</v>
      </c>
      <c r="C99" s="47" t="s">
        <v>295</v>
      </c>
      <c r="D99" s="14">
        <v>55.6</v>
      </c>
      <c r="E99" s="15">
        <v>55.6</v>
      </c>
      <c r="F99" s="14"/>
      <c r="G99" s="14"/>
      <c r="H99" s="15">
        <f>SUM(D99,F99)</f>
        <v>55.6</v>
      </c>
      <c r="I99" s="32">
        <v>72</v>
      </c>
      <c r="J99" s="28"/>
    </row>
    <row r="100" spans="1:10" ht="12">
      <c r="A100" s="13"/>
      <c r="B100" s="50" t="s">
        <v>245</v>
      </c>
      <c r="C100" s="47" t="s">
        <v>298</v>
      </c>
      <c r="D100" s="14">
        <v>57.5</v>
      </c>
      <c r="E100" s="15"/>
      <c r="F100" s="14"/>
      <c r="G100" s="14"/>
      <c r="H100" s="15">
        <f>SUM(D100,F100)</f>
        <v>57.5</v>
      </c>
      <c r="I100" s="32">
        <v>75</v>
      </c>
      <c r="J100" s="28"/>
    </row>
    <row r="101" spans="1:10" ht="12.75" thickBot="1">
      <c r="A101" s="18"/>
      <c r="B101" s="19"/>
      <c r="C101" s="19"/>
      <c r="D101" s="19"/>
      <c r="E101" s="20">
        <f>SUM(E97:E100)</f>
        <v>148.5</v>
      </c>
      <c r="F101" s="19"/>
      <c r="G101" s="19"/>
      <c r="H101" s="22"/>
      <c r="I101" s="23"/>
      <c r="J101" s="24">
        <f>SUM(E101)</f>
        <v>148.5</v>
      </c>
    </row>
    <row r="102" spans="1:10" ht="12.75" thickBot="1">
      <c r="A102" s="8">
        <v>20</v>
      </c>
      <c r="B102" s="50" t="s">
        <v>246</v>
      </c>
      <c r="C102" s="50" t="s">
        <v>292</v>
      </c>
      <c r="D102" s="42">
        <v>49</v>
      </c>
      <c r="E102" s="10">
        <v>49</v>
      </c>
      <c r="F102" s="9"/>
      <c r="G102" s="9"/>
      <c r="H102" s="10">
        <f>SUM(D102,F102)</f>
        <v>49</v>
      </c>
      <c r="I102" s="31">
        <v>68</v>
      </c>
      <c r="J102" s="25" t="s">
        <v>37</v>
      </c>
    </row>
    <row r="103" spans="1:10" ht="12.75" thickBot="1">
      <c r="A103" s="13"/>
      <c r="B103" s="50" t="s">
        <v>246</v>
      </c>
      <c r="C103" s="47" t="s">
        <v>296</v>
      </c>
      <c r="D103" s="14">
        <v>55.8</v>
      </c>
      <c r="E103" s="15">
        <v>55.8</v>
      </c>
      <c r="F103" s="14"/>
      <c r="G103" s="14"/>
      <c r="H103" s="15">
        <f>SUM(D103,F103)</f>
        <v>55.8</v>
      </c>
      <c r="I103" s="32">
        <v>73</v>
      </c>
      <c r="J103" s="28"/>
    </row>
    <row r="104" spans="1:10" ht="12.75" thickBot="1">
      <c r="A104" s="13"/>
      <c r="B104" s="50" t="s">
        <v>246</v>
      </c>
      <c r="C104" s="47" t="s">
        <v>299</v>
      </c>
      <c r="D104" s="14">
        <v>57.5</v>
      </c>
      <c r="E104" s="15">
        <v>57.5</v>
      </c>
      <c r="F104" s="14"/>
      <c r="G104" s="14"/>
      <c r="H104" s="15">
        <f>SUM(D104,F104)</f>
        <v>57.5</v>
      </c>
      <c r="I104" s="32">
        <v>76</v>
      </c>
      <c r="J104" s="28"/>
    </row>
    <row r="105" spans="1:10" ht="12">
      <c r="A105" s="13"/>
      <c r="B105" s="50" t="s">
        <v>246</v>
      </c>
      <c r="C105" s="47" t="s">
        <v>300</v>
      </c>
      <c r="D105" s="104">
        <v>59</v>
      </c>
      <c r="E105" s="15"/>
      <c r="F105" s="14"/>
      <c r="G105" s="14"/>
      <c r="H105" s="15">
        <f>SUM(D105,F105)</f>
        <v>59</v>
      </c>
      <c r="I105" s="32">
        <v>77</v>
      </c>
      <c r="J105" s="28"/>
    </row>
    <row r="106" spans="1:10" ht="12.75" thickBot="1">
      <c r="A106" s="18"/>
      <c r="B106" s="19"/>
      <c r="C106" s="19"/>
      <c r="D106" s="19"/>
      <c r="E106" s="20">
        <f>SUM(E102:E105)</f>
        <v>162.3</v>
      </c>
      <c r="F106" s="19"/>
      <c r="G106" s="19"/>
      <c r="H106" s="19"/>
      <c r="I106" s="23"/>
      <c r="J106" s="24">
        <f>SUM(E106)</f>
        <v>162.3</v>
      </c>
    </row>
    <row r="107" spans="1:10" ht="12">
      <c r="A107" s="16"/>
      <c r="B107" s="37"/>
      <c r="C107" s="37"/>
      <c r="D107" s="37"/>
      <c r="E107" s="38"/>
      <c r="F107" s="37"/>
      <c r="G107" s="37"/>
      <c r="H107" s="37"/>
      <c r="I107" s="16"/>
      <c r="J107" s="53"/>
    </row>
    <row r="108" ht="12">
      <c r="J108" s="30"/>
    </row>
    <row r="109" spans="2:10" ht="12.75" thickBot="1">
      <c r="B109" s="3" t="s">
        <v>38</v>
      </c>
      <c r="D109" s="7" t="s">
        <v>4</v>
      </c>
      <c r="E109" s="7"/>
      <c r="F109" s="7" t="s">
        <v>5</v>
      </c>
      <c r="G109" s="7" t="s">
        <v>6</v>
      </c>
      <c r="H109" s="7" t="s">
        <v>7</v>
      </c>
      <c r="I109" s="7" t="s">
        <v>8</v>
      </c>
      <c r="J109" s="7" t="s">
        <v>9</v>
      </c>
    </row>
    <row r="110" spans="1:10" ht="12.75" thickBot="1">
      <c r="A110" s="8">
        <v>1</v>
      </c>
      <c r="B110" s="50" t="s">
        <v>237</v>
      </c>
      <c r="C110" s="50" t="s">
        <v>307</v>
      </c>
      <c r="D110" s="9">
        <v>28.6</v>
      </c>
      <c r="E110" s="10">
        <v>28.6</v>
      </c>
      <c r="F110" s="9">
        <v>59.3</v>
      </c>
      <c r="G110" s="10">
        <f>PRODUCT(F110,0.5)</f>
        <v>29.65</v>
      </c>
      <c r="H110" s="10">
        <f>SUM(D110,F110)</f>
        <v>87.9</v>
      </c>
      <c r="I110" s="31">
        <v>1</v>
      </c>
      <c r="J110" s="12" t="s">
        <v>11</v>
      </c>
    </row>
    <row r="111" spans="1:10" ht="12.75" thickBot="1">
      <c r="A111" s="13"/>
      <c r="B111" s="50" t="s">
        <v>237</v>
      </c>
      <c r="C111" s="47" t="s">
        <v>152</v>
      </c>
      <c r="D111" s="14">
        <v>29.1</v>
      </c>
      <c r="E111" s="15">
        <v>29.1</v>
      </c>
      <c r="F111" s="14">
        <v>58.8</v>
      </c>
      <c r="G111" s="15">
        <f aca="true" t="shared" si="1" ref="G111:G127">PRODUCT(F111,0.5)</f>
        <v>29.4</v>
      </c>
      <c r="H111" s="15">
        <f aca="true" t="shared" si="2" ref="H111:H173">SUM(D111,F111)</f>
        <v>87.9</v>
      </c>
      <c r="I111" s="32">
        <v>2</v>
      </c>
      <c r="J111" s="17"/>
    </row>
    <row r="112" spans="1:10" ht="12.75" thickBot="1">
      <c r="A112" s="13"/>
      <c r="B112" s="50" t="s">
        <v>237</v>
      </c>
      <c r="C112" s="47" t="s">
        <v>150</v>
      </c>
      <c r="D112" s="14">
        <v>29.3</v>
      </c>
      <c r="E112" s="15">
        <v>29.3</v>
      </c>
      <c r="F112" s="14">
        <v>59.1</v>
      </c>
      <c r="G112" s="15">
        <f t="shared" si="1"/>
        <v>29.55</v>
      </c>
      <c r="H112" s="15">
        <f t="shared" si="2"/>
        <v>88.4</v>
      </c>
      <c r="I112" s="32">
        <v>3</v>
      </c>
      <c r="J112" s="17"/>
    </row>
    <row r="113" spans="1:10" ht="12">
      <c r="A113" s="13"/>
      <c r="B113" s="50" t="s">
        <v>237</v>
      </c>
      <c r="C113" s="47" t="s">
        <v>151</v>
      </c>
      <c r="D113" s="14">
        <v>31.2</v>
      </c>
      <c r="E113" s="15"/>
      <c r="F113" s="14">
        <v>63.8</v>
      </c>
      <c r="G113" s="15"/>
      <c r="H113" s="15">
        <f t="shared" si="2"/>
        <v>95</v>
      </c>
      <c r="I113" s="32">
        <v>5</v>
      </c>
      <c r="J113" s="17"/>
    </row>
    <row r="114" spans="1:10" ht="12.75" thickBot="1">
      <c r="A114" s="33"/>
      <c r="B114" s="19"/>
      <c r="C114" s="19"/>
      <c r="D114" s="19"/>
      <c r="E114" s="20">
        <f>SUM(E110:E113)</f>
        <v>87</v>
      </c>
      <c r="F114" s="19"/>
      <c r="G114" s="20">
        <f>SUM(G110:G113)</f>
        <v>88.6</v>
      </c>
      <c r="H114" s="22"/>
      <c r="I114" s="34"/>
      <c r="J114" s="71">
        <f>SUM(E114:G114)</f>
        <v>175.6</v>
      </c>
    </row>
    <row r="115" spans="1:10" ht="12.75" thickBot="1">
      <c r="A115" s="8">
        <v>2</v>
      </c>
      <c r="B115" s="50" t="s">
        <v>230</v>
      </c>
      <c r="C115" s="50" t="s">
        <v>310</v>
      </c>
      <c r="D115" s="9">
        <v>30.8</v>
      </c>
      <c r="E115" s="10">
        <v>30.8</v>
      </c>
      <c r="F115" s="42">
        <v>63.6</v>
      </c>
      <c r="G115" s="10">
        <f t="shared" si="1"/>
        <v>31.8</v>
      </c>
      <c r="H115" s="10">
        <f t="shared" si="2"/>
        <v>94.4</v>
      </c>
      <c r="I115" s="31">
        <v>4</v>
      </c>
      <c r="J115" s="12" t="s">
        <v>12</v>
      </c>
    </row>
    <row r="116" spans="1:10" ht="12.75" thickBot="1">
      <c r="A116" s="13"/>
      <c r="B116" s="50" t="s">
        <v>230</v>
      </c>
      <c r="C116" s="47" t="s">
        <v>311</v>
      </c>
      <c r="D116" s="14">
        <v>32.4</v>
      </c>
      <c r="E116" s="15">
        <v>32.4</v>
      </c>
      <c r="F116" s="14">
        <v>68.5</v>
      </c>
      <c r="G116" s="15">
        <f t="shared" si="1"/>
        <v>34.25</v>
      </c>
      <c r="H116" s="15">
        <f t="shared" si="2"/>
        <v>100.9</v>
      </c>
      <c r="I116" s="32">
        <v>9</v>
      </c>
      <c r="J116" s="17"/>
    </row>
    <row r="117" spans="1:10" ht="12.75" thickBot="1">
      <c r="A117" s="13"/>
      <c r="B117" s="50" t="s">
        <v>230</v>
      </c>
      <c r="C117" s="47" t="s">
        <v>312</v>
      </c>
      <c r="D117" s="26">
        <v>33</v>
      </c>
      <c r="E117" s="15">
        <v>33</v>
      </c>
      <c r="F117" s="14">
        <v>69.7</v>
      </c>
      <c r="G117" s="15">
        <f t="shared" si="1"/>
        <v>34.85</v>
      </c>
      <c r="H117" s="15">
        <f t="shared" si="2"/>
        <v>102.7</v>
      </c>
      <c r="I117" s="32">
        <v>10</v>
      </c>
      <c r="J117" s="17"/>
    </row>
    <row r="118" spans="1:10" ht="12">
      <c r="A118" s="13"/>
      <c r="B118" s="50" t="s">
        <v>230</v>
      </c>
      <c r="C118" s="47" t="s">
        <v>313</v>
      </c>
      <c r="D118" s="14">
        <v>33.6</v>
      </c>
      <c r="E118" s="15"/>
      <c r="F118" s="14">
        <v>70.7</v>
      </c>
      <c r="G118" s="15"/>
      <c r="H118" s="15">
        <f t="shared" si="2"/>
        <v>104.30000000000001</v>
      </c>
      <c r="I118" s="32">
        <v>14</v>
      </c>
      <c r="J118" s="17"/>
    </row>
    <row r="119" spans="1:10" ht="12.75" thickBot="1">
      <c r="A119" s="33"/>
      <c r="B119" s="19"/>
      <c r="C119" s="19"/>
      <c r="D119" s="19"/>
      <c r="E119" s="20">
        <f>SUM(E115:E118)</f>
        <v>96.2</v>
      </c>
      <c r="F119" s="19"/>
      <c r="G119" s="20">
        <f>SUM(G115:G118)</f>
        <v>100.9</v>
      </c>
      <c r="H119" s="22"/>
      <c r="I119" s="23"/>
      <c r="J119" s="24">
        <f>SUM(E119:G119)</f>
        <v>197.10000000000002</v>
      </c>
    </row>
    <row r="120" spans="1:10" ht="12.75" thickBot="1">
      <c r="A120" s="8">
        <v>3</v>
      </c>
      <c r="B120" s="50" t="s">
        <v>231</v>
      </c>
      <c r="C120" s="50" t="s">
        <v>168</v>
      </c>
      <c r="D120" s="9">
        <v>32.8</v>
      </c>
      <c r="E120" s="10">
        <v>32.8</v>
      </c>
      <c r="F120" s="42">
        <v>65.8</v>
      </c>
      <c r="G120" s="10">
        <f t="shared" si="1"/>
        <v>32.9</v>
      </c>
      <c r="H120" s="10">
        <f t="shared" si="2"/>
        <v>98.6</v>
      </c>
      <c r="I120" s="31">
        <v>7</v>
      </c>
      <c r="J120" s="12" t="s">
        <v>14</v>
      </c>
    </row>
    <row r="121" spans="1:10" ht="12.75" thickBot="1">
      <c r="A121" s="13"/>
      <c r="B121" s="50" t="s">
        <v>231</v>
      </c>
      <c r="C121" s="47" t="s">
        <v>317</v>
      </c>
      <c r="D121" s="14">
        <v>33.2</v>
      </c>
      <c r="E121" s="15">
        <v>33.2</v>
      </c>
      <c r="F121" s="14">
        <v>69.9</v>
      </c>
      <c r="G121" s="15"/>
      <c r="H121" s="15">
        <f t="shared" si="2"/>
        <v>103.10000000000001</v>
      </c>
      <c r="I121" s="32">
        <v>11</v>
      </c>
      <c r="J121" s="17"/>
    </row>
    <row r="122" spans="1:10" ht="12.75" thickBot="1">
      <c r="A122" s="13"/>
      <c r="B122" s="50" t="s">
        <v>231</v>
      </c>
      <c r="C122" s="47" t="s">
        <v>166</v>
      </c>
      <c r="D122" s="14">
        <v>33.6</v>
      </c>
      <c r="E122" s="15">
        <v>33.6</v>
      </c>
      <c r="F122" s="14">
        <v>69.6</v>
      </c>
      <c r="G122" s="15">
        <f t="shared" si="1"/>
        <v>34.8</v>
      </c>
      <c r="H122" s="15">
        <f t="shared" si="2"/>
        <v>103.19999999999999</v>
      </c>
      <c r="I122" s="32">
        <v>12</v>
      </c>
      <c r="J122" s="17"/>
    </row>
    <row r="123" spans="1:10" ht="12">
      <c r="A123" s="13"/>
      <c r="B123" s="50" t="s">
        <v>231</v>
      </c>
      <c r="C123" s="47" t="s">
        <v>318</v>
      </c>
      <c r="D123" s="14">
        <v>33.8</v>
      </c>
      <c r="E123" s="15"/>
      <c r="F123" s="14">
        <v>69.7</v>
      </c>
      <c r="G123" s="15">
        <f t="shared" si="1"/>
        <v>34.85</v>
      </c>
      <c r="H123" s="15">
        <f t="shared" si="2"/>
        <v>103.5</v>
      </c>
      <c r="I123" s="32">
        <v>13</v>
      </c>
      <c r="J123" s="17"/>
    </row>
    <row r="124" spans="1:10" ht="12.75" thickBot="1">
      <c r="A124" s="33"/>
      <c r="B124" s="19"/>
      <c r="C124" s="19"/>
      <c r="D124" s="19"/>
      <c r="E124" s="20">
        <f>SUM(E120:E123)</f>
        <v>99.6</v>
      </c>
      <c r="F124" s="19"/>
      <c r="G124" s="20">
        <f>SUM(G120:G123)</f>
        <v>102.54999999999998</v>
      </c>
      <c r="H124" s="22"/>
      <c r="I124" s="23"/>
      <c r="J124" s="24">
        <f>SUM(E124:G124)</f>
        <v>202.14999999999998</v>
      </c>
    </row>
    <row r="125" spans="1:10" ht="12">
      <c r="A125" s="13">
        <v>4</v>
      </c>
      <c r="B125" s="51" t="s">
        <v>234</v>
      </c>
      <c r="C125" s="51" t="s">
        <v>160</v>
      </c>
      <c r="D125" s="85">
        <v>32.2</v>
      </c>
      <c r="E125" s="49">
        <v>32.2</v>
      </c>
      <c r="F125" s="48">
        <v>64.8</v>
      </c>
      <c r="G125" s="49">
        <f t="shared" si="1"/>
        <v>32.4</v>
      </c>
      <c r="H125" s="49">
        <f t="shared" si="2"/>
        <v>97</v>
      </c>
      <c r="I125" s="74">
        <v>6</v>
      </c>
      <c r="J125" s="28" t="s">
        <v>16</v>
      </c>
    </row>
    <row r="126" spans="1:10" ht="12">
      <c r="A126" s="13"/>
      <c r="B126" s="51" t="s">
        <v>234</v>
      </c>
      <c r="C126" s="47" t="s">
        <v>304</v>
      </c>
      <c r="D126" s="14">
        <v>33.2</v>
      </c>
      <c r="E126" s="15">
        <v>33.2</v>
      </c>
      <c r="F126" s="26">
        <v>66</v>
      </c>
      <c r="G126" s="15">
        <f t="shared" si="1"/>
        <v>33</v>
      </c>
      <c r="H126" s="15">
        <f t="shared" si="2"/>
        <v>99.2</v>
      </c>
      <c r="I126" s="32">
        <v>8</v>
      </c>
      <c r="J126" s="28"/>
    </row>
    <row r="127" spans="1:10" ht="12">
      <c r="A127" s="13"/>
      <c r="B127" s="51" t="s">
        <v>234</v>
      </c>
      <c r="C127" s="47" t="s">
        <v>305</v>
      </c>
      <c r="D127" s="14">
        <v>35.3</v>
      </c>
      <c r="E127" s="15">
        <v>35.3</v>
      </c>
      <c r="F127" s="26">
        <v>73.2</v>
      </c>
      <c r="G127" s="15">
        <f t="shared" si="1"/>
        <v>36.6</v>
      </c>
      <c r="H127" s="15">
        <f t="shared" si="2"/>
        <v>108.5</v>
      </c>
      <c r="I127" s="32">
        <v>22</v>
      </c>
      <c r="J127" s="28"/>
    </row>
    <row r="128" spans="1:10" ht="12">
      <c r="A128" s="13"/>
      <c r="B128" s="51" t="s">
        <v>234</v>
      </c>
      <c r="C128" s="47" t="s">
        <v>306</v>
      </c>
      <c r="D128" s="14">
        <v>37.5</v>
      </c>
      <c r="E128" s="14"/>
      <c r="F128" s="26">
        <v>82</v>
      </c>
      <c r="G128" s="15"/>
      <c r="H128" s="15">
        <f t="shared" si="2"/>
        <v>119.5</v>
      </c>
      <c r="I128" s="32">
        <v>30</v>
      </c>
      <c r="J128" s="28"/>
    </row>
    <row r="129" spans="1:10" ht="12.75" thickBot="1">
      <c r="A129" s="33"/>
      <c r="B129" s="19"/>
      <c r="C129" s="19"/>
      <c r="D129" s="19"/>
      <c r="E129" s="20">
        <f>SUM(E125:E128)</f>
        <v>100.7</v>
      </c>
      <c r="F129" s="19"/>
      <c r="G129" s="20">
        <f>SUM(G125:G128)</f>
        <v>102</v>
      </c>
      <c r="H129" s="19"/>
      <c r="I129" s="23"/>
      <c r="J129" s="24">
        <f>SUM(E129:I129)</f>
        <v>202.7</v>
      </c>
    </row>
    <row r="130" spans="1:10" ht="12.75" thickBot="1">
      <c r="A130" s="8">
        <v>5</v>
      </c>
      <c r="B130" s="50" t="s">
        <v>239</v>
      </c>
      <c r="C130" s="50" t="s">
        <v>321</v>
      </c>
      <c r="D130" s="42">
        <v>34</v>
      </c>
      <c r="E130" s="10">
        <v>34</v>
      </c>
      <c r="F130" s="9">
        <v>70.6</v>
      </c>
      <c r="G130" s="15">
        <f>PRODUCT(F130,0.5)</f>
        <v>35.3</v>
      </c>
      <c r="H130" s="10">
        <f>SUM(D130,F130)</f>
        <v>104.6</v>
      </c>
      <c r="I130" s="31">
        <v>15</v>
      </c>
      <c r="J130" s="54" t="s">
        <v>18</v>
      </c>
    </row>
    <row r="131" spans="1:10" ht="12.75" thickBot="1">
      <c r="A131" s="13"/>
      <c r="B131" s="50" t="s">
        <v>239</v>
      </c>
      <c r="C131" s="47" t="s">
        <v>322</v>
      </c>
      <c r="D131" s="14">
        <v>34.1</v>
      </c>
      <c r="E131" s="15">
        <v>34.1</v>
      </c>
      <c r="F131" s="14">
        <v>73.2</v>
      </c>
      <c r="G131" s="15">
        <f>PRODUCT(F131,0.5)</f>
        <v>36.6</v>
      </c>
      <c r="H131" s="15">
        <f>SUM(D131,F131)</f>
        <v>107.30000000000001</v>
      </c>
      <c r="I131" s="32">
        <v>17</v>
      </c>
      <c r="J131" s="28"/>
    </row>
    <row r="132" spans="1:10" ht="12.75" thickBot="1">
      <c r="A132" s="13"/>
      <c r="B132" s="50" t="s">
        <v>239</v>
      </c>
      <c r="C132" s="47" t="s">
        <v>323</v>
      </c>
      <c r="D132" s="14">
        <v>35.2</v>
      </c>
      <c r="E132" s="15">
        <v>35.2</v>
      </c>
      <c r="F132" s="14">
        <v>72.6</v>
      </c>
      <c r="G132" s="15">
        <f>PRODUCT(F132,0.5)</f>
        <v>36.3</v>
      </c>
      <c r="H132" s="15">
        <f>SUM(D132,F132)</f>
        <v>107.8</v>
      </c>
      <c r="I132" s="32">
        <v>20</v>
      </c>
      <c r="J132" s="28"/>
    </row>
    <row r="133" spans="1:10" ht="12">
      <c r="A133" s="13"/>
      <c r="B133" s="50" t="s">
        <v>239</v>
      </c>
      <c r="C133" s="47" t="s">
        <v>324</v>
      </c>
      <c r="D133" s="14">
        <v>36.1</v>
      </c>
      <c r="E133" s="15"/>
      <c r="F133" s="14">
        <v>75.5</v>
      </c>
      <c r="G133" s="15"/>
      <c r="H133" s="15">
        <f>SUM(D133,F133)</f>
        <v>111.6</v>
      </c>
      <c r="I133" s="32">
        <v>25</v>
      </c>
      <c r="J133" s="28"/>
    </row>
    <row r="134" spans="1:10" ht="12.75" thickBot="1">
      <c r="A134" s="33"/>
      <c r="B134" s="19"/>
      <c r="C134" s="19"/>
      <c r="D134" s="19"/>
      <c r="E134" s="20">
        <f>SUM(E130:E133)</f>
        <v>103.3</v>
      </c>
      <c r="F134" s="19"/>
      <c r="G134" s="20">
        <f>SUM(G130:G133)</f>
        <v>108.2</v>
      </c>
      <c r="H134" s="19"/>
      <c r="I134" s="23"/>
      <c r="J134" s="24">
        <f>SUM(E134:G134)</f>
        <v>211.5</v>
      </c>
    </row>
    <row r="135" spans="1:10" ht="12.75" thickBot="1">
      <c r="A135" s="8">
        <v>6</v>
      </c>
      <c r="B135" s="50" t="s">
        <v>301</v>
      </c>
      <c r="C135" s="50" t="s">
        <v>308</v>
      </c>
      <c r="D135" s="9">
        <v>35.4</v>
      </c>
      <c r="E135" s="10">
        <v>35.4</v>
      </c>
      <c r="F135" s="9">
        <v>69.8</v>
      </c>
      <c r="G135" s="15">
        <f>PRODUCT(F135,0.5)</f>
        <v>34.9</v>
      </c>
      <c r="H135" s="10">
        <f t="shared" si="2"/>
        <v>105.19999999999999</v>
      </c>
      <c r="I135" s="31">
        <v>16</v>
      </c>
      <c r="J135" s="25" t="s">
        <v>19</v>
      </c>
    </row>
    <row r="136" spans="1:10" ht="12.75" thickBot="1">
      <c r="A136" s="13"/>
      <c r="B136" s="50" t="s">
        <v>301</v>
      </c>
      <c r="C136" s="47" t="s">
        <v>309</v>
      </c>
      <c r="D136" s="14">
        <v>35.6</v>
      </c>
      <c r="E136" s="15">
        <v>35.6</v>
      </c>
      <c r="F136" s="26">
        <v>73.7</v>
      </c>
      <c r="G136" s="15">
        <f>PRODUCT(F136,0.5)</f>
        <v>36.85</v>
      </c>
      <c r="H136" s="15">
        <f t="shared" si="2"/>
        <v>109.30000000000001</v>
      </c>
      <c r="I136" s="32">
        <v>23</v>
      </c>
      <c r="J136" s="28"/>
    </row>
    <row r="137" spans="1:10" ht="12.75" thickBot="1">
      <c r="A137" s="13"/>
      <c r="B137" s="50" t="s">
        <v>301</v>
      </c>
      <c r="C137" s="47" t="s">
        <v>176</v>
      </c>
      <c r="D137" s="26">
        <v>36.2</v>
      </c>
      <c r="E137" s="15">
        <v>36.2</v>
      </c>
      <c r="F137" s="14">
        <v>75.8</v>
      </c>
      <c r="G137" s="15">
        <f>PRODUCT(F137,0.5)</f>
        <v>37.9</v>
      </c>
      <c r="H137" s="15">
        <f t="shared" si="2"/>
        <v>112</v>
      </c>
      <c r="I137" s="32">
        <v>26</v>
      </c>
      <c r="J137" s="28"/>
    </row>
    <row r="138" spans="1:10" ht="12">
      <c r="A138" s="13"/>
      <c r="B138" s="50" t="s">
        <v>301</v>
      </c>
      <c r="C138" s="47" t="s">
        <v>175</v>
      </c>
      <c r="D138" s="14">
        <v>36.7</v>
      </c>
      <c r="E138" s="15"/>
      <c r="F138" s="14">
        <v>75.9</v>
      </c>
      <c r="G138" s="15"/>
      <c r="H138" s="15">
        <f t="shared" si="2"/>
        <v>112.60000000000001</v>
      </c>
      <c r="I138" s="32">
        <v>27</v>
      </c>
      <c r="J138" s="28"/>
    </row>
    <row r="139" spans="1:10" ht="12.75" thickBot="1">
      <c r="A139" s="33"/>
      <c r="B139" s="19"/>
      <c r="C139" s="19"/>
      <c r="D139" s="19"/>
      <c r="E139" s="20">
        <f>SUM(E135:E138)</f>
        <v>107.2</v>
      </c>
      <c r="F139" s="19"/>
      <c r="G139" s="20">
        <f>SUM(G135:G138)</f>
        <v>109.65</v>
      </c>
      <c r="H139" s="22"/>
      <c r="I139" s="23"/>
      <c r="J139" s="24">
        <f>SUM(E139:G139)</f>
        <v>216.85000000000002</v>
      </c>
    </row>
    <row r="140" spans="1:10" ht="12.75" thickBot="1">
      <c r="A140" s="8">
        <v>7</v>
      </c>
      <c r="B140" s="50" t="s">
        <v>243</v>
      </c>
      <c r="C140" s="50" t="s">
        <v>185</v>
      </c>
      <c r="D140" s="9">
        <v>34.5</v>
      </c>
      <c r="E140" s="10">
        <v>34.5</v>
      </c>
      <c r="F140" s="42">
        <v>73</v>
      </c>
      <c r="G140" s="15">
        <f aca="true" t="shared" si="3" ref="G140:G148">PRODUCT(F140,0.5)</f>
        <v>36.5</v>
      </c>
      <c r="H140" s="10">
        <f t="shared" si="2"/>
        <v>107.5</v>
      </c>
      <c r="I140" s="31">
        <v>18</v>
      </c>
      <c r="J140" s="25" t="s">
        <v>21</v>
      </c>
    </row>
    <row r="141" spans="1:10" ht="12.75" thickBot="1">
      <c r="A141" s="13"/>
      <c r="B141" s="50" t="s">
        <v>243</v>
      </c>
      <c r="C141" s="47" t="s">
        <v>314</v>
      </c>
      <c r="D141" s="14">
        <v>35.6</v>
      </c>
      <c r="E141" s="15">
        <v>35.6</v>
      </c>
      <c r="F141" s="14">
        <v>71.7</v>
      </c>
      <c r="G141" s="15">
        <f t="shared" si="3"/>
        <v>35.85</v>
      </c>
      <c r="H141" s="15">
        <f t="shared" si="2"/>
        <v>107.30000000000001</v>
      </c>
      <c r="I141" s="32">
        <v>19</v>
      </c>
      <c r="J141" s="28"/>
    </row>
    <row r="142" spans="1:10" ht="12.75" thickBot="1">
      <c r="A142" s="13"/>
      <c r="B142" s="50" t="s">
        <v>243</v>
      </c>
      <c r="C142" s="47" t="s">
        <v>315</v>
      </c>
      <c r="D142" s="14">
        <v>36.9</v>
      </c>
      <c r="E142" s="15">
        <v>36.9</v>
      </c>
      <c r="F142" s="14">
        <v>75.5</v>
      </c>
      <c r="G142" s="15">
        <f t="shared" si="3"/>
        <v>37.75</v>
      </c>
      <c r="H142" s="15">
        <f t="shared" si="2"/>
        <v>112.4</v>
      </c>
      <c r="I142" s="32">
        <v>28</v>
      </c>
      <c r="J142" s="28"/>
    </row>
    <row r="143" spans="1:10" ht="12">
      <c r="A143" s="13"/>
      <c r="B143" s="50" t="s">
        <v>243</v>
      </c>
      <c r="C143" s="47" t="s">
        <v>316</v>
      </c>
      <c r="D143" s="14">
        <v>44.2</v>
      </c>
      <c r="E143" s="14"/>
      <c r="F143" s="14">
        <v>96.2</v>
      </c>
      <c r="G143" s="15"/>
      <c r="H143" s="15">
        <f t="shared" si="2"/>
        <v>140.4</v>
      </c>
      <c r="I143" s="32">
        <v>32</v>
      </c>
      <c r="J143" s="28"/>
    </row>
    <row r="144" spans="1:10" ht="12.75" thickBot="1">
      <c r="A144" s="33"/>
      <c r="B144" s="19"/>
      <c r="C144" s="19"/>
      <c r="D144" s="19"/>
      <c r="E144" s="20">
        <f>SUM(E140:E143)</f>
        <v>107</v>
      </c>
      <c r="F144" s="19"/>
      <c r="G144" s="35">
        <f>SUM(G140:G143)</f>
        <v>110.1</v>
      </c>
      <c r="H144" s="22"/>
      <c r="I144" s="23"/>
      <c r="J144" s="24">
        <f>SUM(E144:G144)</f>
        <v>217.1</v>
      </c>
    </row>
    <row r="145" spans="1:10" ht="12.75" thickBot="1">
      <c r="A145" s="8">
        <v>8</v>
      </c>
      <c r="B145" s="50" t="s">
        <v>238</v>
      </c>
      <c r="C145" s="50" t="s">
        <v>183</v>
      </c>
      <c r="D145" s="9">
        <v>34.4</v>
      </c>
      <c r="E145" s="10">
        <v>34.4</v>
      </c>
      <c r="F145" s="9">
        <v>74.4</v>
      </c>
      <c r="G145" s="10">
        <f t="shared" si="3"/>
        <v>37.2</v>
      </c>
      <c r="H145" s="10">
        <f t="shared" si="2"/>
        <v>108.80000000000001</v>
      </c>
      <c r="I145" s="31">
        <v>21</v>
      </c>
      <c r="J145" s="25" t="s">
        <v>21</v>
      </c>
    </row>
    <row r="146" spans="1:10" ht="12.75" thickBot="1">
      <c r="A146" s="13"/>
      <c r="B146" s="50" t="s">
        <v>238</v>
      </c>
      <c r="C146" s="47" t="s">
        <v>319</v>
      </c>
      <c r="D146" s="26">
        <v>36</v>
      </c>
      <c r="E146" s="15">
        <v>36</v>
      </c>
      <c r="F146" s="14">
        <v>73.6</v>
      </c>
      <c r="G146" s="15">
        <f t="shared" si="3"/>
        <v>36.8</v>
      </c>
      <c r="H146" s="15">
        <f t="shared" si="2"/>
        <v>109.6</v>
      </c>
      <c r="I146" s="32">
        <v>24</v>
      </c>
      <c r="J146" s="17"/>
    </row>
    <row r="147" spans="1:10" ht="12.75" thickBot="1">
      <c r="A147" s="13"/>
      <c r="B147" s="50" t="s">
        <v>238</v>
      </c>
      <c r="C147" s="47" t="s">
        <v>181</v>
      </c>
      <c r="D147" s="14">
        <v>36.9</v>
      </c>
      <c r="E147" s="15">
        <v>36.9</v>
      </c>
      <c r="F147" s="14">
        <v>79.4</v>
      </c>
      <c r="G147" s="15">
        <f t="shared" si="3"/>
        <v>39.7</v>
      </c>
      <c r="H147" s="15">
        <f t="shared" si="2"/>
        <v>116.30000000000001</v>
      </c>
      <c r="I147" s="32">
        <v>29</v>
      </c>
      <c r="J147" s="17"/>
    </row>
    <row r="148" spans="1:10" ht="12">
      <c r="A148" s="13"/>
      <c r="B148" s="50" t="s">
        <v>238</v>
      </c>
      <c r="C148" s="47" t="s">
        <v>320</v>
      </c>
      <c r="D148" s="14">
        <v>41.8</v>
      </c>
      <c r="E148" s="14"/>
      <c r="F148" s="14">
        <v>82.4</v>
      </c>
      <c r="G148" s="15"/>
      <c r="H148" s="15">
        <f t="shared" si="2"/>
        <v>124.2</v>
      </c>
      <c r="I148" s="32">
        <v>31</v>
      </c>
      <c r="J148" s="17"/>
    </row>
    <row r="149" spans="1:10" ht="12.75" thickBot="1">
      <c r="A149" s="33"/>
      <c r="B149" s="19"/>
      <c r="C149" s="19"/>
      <c r="D149" s="19"/>
      <c r="E149" s="20">
        <f>SUM(E145:E148)</f>
        <v>107.30000000000001</v>
      </c>
      <c r="F149" s="19"/>
      <c r="G149" s="20">
        <f>SUM(G145:G148)</f>
        <v>113.7</v>
      </c>
      <c r="H149" s="19"/>
      <c r="I149" s="23"/>
      <c r="J149" s="24">
        <f>SUM(E149:G149)</f>
        <v>221</v>
      </c>
    </row>
    <row r="150" spans="1:10" ht="12.75" thickBot="1">
      <c r="A150" s="8">
        <v>9</v>
      </c>
      <c r="B150" s="50" t="s">
        <v>242</v>
      </c>
      <c r="C150" s="50" t="s">
        <v>325</v>
      </c>
      <c r="D150" s="9">
        <v>31.2</v>
      </c>
      <c r="E150" s="10">
        <v>31.2</v>
      </c>
      <c r="F150" s="9"/>
      <c r="G150" s="9"/>
      <c r="H150" s="10">
        <f t="shared" si="2"/>
        <v>31.2</v>
      </c>
      <c r="I150" s="31">
        <v>33</v>
      </c>
      <c r="J150" s="12" t="s">
        <v>24</v>
      </c>
    </row>
    <row r="151" spans="1:10" ht="12.75" thickBot="1">
      <c r="A151" s="13"/>
      <c r="B151" s="50" t="s">
        <v>242</v>
      </c>
      <c r="C151" s="47" t="s">
        <v>331</v>
      </c>
      <c r="D151" s="14">
        <v>37.4</v>
      </c>
      <c r="E151" s="15">
        <v>37.4</v>
      </c>
      <c r="F151" s="14"/>
      <c r="G151" s="14"/>
      <c r="H151" s="15">
        <f t="shared" si="2"/>
        <v>37.4</v>
      </c>
      <c r="I151" s="32">
        <v>44</v>
      </c>
      <c r="J151" s="17"/>
    </row>
    <row r="152" spans="1:10" ht="12.75" thickBot="1">
      <c r="A152" s="13"/>
      <c r="B152" s="50" t="s">
        <v>242</v>
      </c>
      <c r="C152" s="47" t="s">
        <v>335</v>
      </c>
      <c r="D152" s="26">
        <v>39</v>
      </c>
      <c r="E152" s="15">
        <v>39</v>
      </c>
      <c r="F152" s="14"/>
      <c r="G152" s="14"/>
      <c r="H152" s="15">
        <f t="shared" si="2"/>
        <v>39</v>
      </c>
      <c r="I152" s="32">
        <v>49</v>
      </c>
      <c r="J152" s="17"/>
    </row>
    <row r="153" spans="1:10" ht="12">
      <c r="A153" s="13"/>
      <c r="B153" s="50" t="s">
        <v>242</v>
      </c>
      <c r="C153" s="47" t="s">
        <v>341</v>
      </c>
      <c r="D153" s="14">
        <v>40.9</v>
      </c>
      <c r="E153" s="14"/>
      <c r="F153" s="14"/>
      <c r="G153" s="14"/>
      <c r="H153" s="15">
        <f t="shared" si="2"/>
        <v>40.9</v>
      </c>
      <c r="I153" s="32">
        <v>55</v>
      </c>
      <c r="J153" s="17"/>
    </row>
    <row r="154" spans="1:10" ht="12.75" thickBot="1">
      <c r="A154" s="33"/>
      <c r="B154" s="19"/>
      <c r="C154" s="19"/>
      <c r="D154" s="19"/>
      <c r="E154" s="20">
        <f>SUM(E150:E153)</f>
        <v>107.6</v>
      </c>
      <c r="F154" s="19"/>
      <c r="G154" s="19"/>
      <c r="H154" s="22"/>
      <c r="I154" s="23"/>
      <c r="J154" s="24">
        <f>SUM(E154)</f>
        <v>107.6</v>
      </c>
    </row>
    <row r="155" spans="1:10" ht="12.75" thickBot="1">
      <c r="A155" s="8">
        <v>10</v>
      </c>
      <c r="B155" s="50" t="s">
        <v>88</v>
      </c>
      <c r="C155" s="50" t="s">
        <v>180</v>
      </c>
      <c r="D155" s="9">
        <v>34.5</v>
      </c>
      <c r="E155" s="10">
        <v>34.5</v>
      </c>
      <c r="F155" s="9"/>
      <c r="G155" s="9"/>
      <c r="H155" s="10">
        <f t="shared" si="2"/>
        <v>34.5</v>
      </c>
      <c r="I155" s="31">
        <v>34</v>
      </c>
      <c r="J155" s="12" t="s">
        <v>24</v>
      </c>
    </row>
    <row r="156" spans="1:10" ht="12.75" thickBot="1">
      <c r="A156" s="13"/>
      <c r="B156" s="50" t="s">
        <v>88</v>
      </c>
      <c r="C156" s="47" t="s">
        <v>177</v>
      </c>
      <c r="D156" s="14">
        <v>36.2</v>
      </c>
      <c r="E156" s="15">
        <v>36.2</v>
      </c>
      <c r="F156" s="14"/>
      <c r="G156" s="14"/>
      <c r="H156" s="15">
        <f t="shared" si="2"/>
        <v>36.2</v>
      </c>
      <c r="I156" s="32">
        <v>39</v>
      </c>
      <c r="J156" s="17"/>
    </row>
    <row r="157" spans="1:10" ht="12.75" thickBot="1">
      <c r="A157" s="13"/>
      <c r="B157" s="50" t="s">
        <v>88</v>
      </c>
      <c r="C157" s="47" t="s">
        <v>332</v>
      </c>
      <c r="D157" s="14">
        <v>37.5</v>
      </c>
      <c r="E157" s="15">
        <v>37.5</v>
      </c>
      <c r="F157" s="14"/>
      <c r="G157" s="14"/>
      <c r="H157" s="15">
        <f t="shared" si="2"/>
        <v>37.5</v>
      </c>
      <c r="I157" s="32">
        <v>45</v>
      </c>
      <c r="J157" s="17"/>
    </row>
    <row r="158" spans="1:10" ht="12">
      <c r="A158" s="13"/>
      <c r="B158" s="50" t="s">
        <v>88</v>
      </c>
      <c r="C158" s="47" t="s">
        <v>355</v>
      </c>
      <c r="D158" s="14">
        <v>44.9</v>
      </c>
      <c r="E158" s="15"/>
      <c r="F158" s="14"/>
      <c r="G158" s="14"/>
      <c r="H158" s="15">
        <f t="shared" si="2"/>
        <v>44.9</v>
      </c>
      <c r="I158" s="32">
        <v>73</v>
      </c>
      <c r="J158" s="17"/>
    </row>
    <row r="159" spans="1:10" ht="12.75" thickBot="1">
      <c r="A159" s="36"/>
      <c r="B159" s="37"/>
      <c r="C159" s="37"/>
      <c r="D159" s="37"/>
      <c r="E159" s="38">
        <f>SUM(E155:E158)</f>
        <v>108.2</v>
      </c>
      <c r="F159" s="37"/>
      <c r="G159" s="37"/>
      <c r="H159" s="39"/>
      <c r="I159" s="16"/>
      <c r="J159" s="28">
        <f>SUM(E159)</f>
        <v>108.2</v>
      </c>
    </row>
    <row r="160" spans="1:10" ht="12.75" thickBot="1">
      <c r="A160" s="40">
        <v>11</v>
      </c>
      <c r="B160" s="50" t="s">
        <v>302</v>
      </c>
      <c r="C160" s="50" t="s">
        <v>326</v>
      </c>
      <c r="D160" s="9">
        <v>34.9</v>
      </c>
      <c r="E160" s="10">
        <v>34.9</v>
      </c>
      <c r="F160" s="9"/>
      <c r="G160" s="9"/>
      <c r="H160" s="10">
        <f t="shared" si="2"/>
        <v>34.9</v>
      </c>
      <c r="I160" s="31">
        <v>35</v>
      </c>
      <c r="J160" s="12" t="s">
        <v>27</v>
      </c>
    </row>
    <row r="161" spans="1:10" ht="12.75" thickBot="1">
      <c r="A161" s="41"/>
      <c r="B161" s="50" t="s">
        <v>302</v>
      </c>
      <c r="C161" s="47" t="s">
        <v>327</v>
      </c>
      <c r="D161" s="14">
        <v>34.9</v>
      </c>
      <c r="E161" s="15">
        <v>34.9</v>
      </c>
      <c r="F161" s="14"/>
      <c r="G161" s="14"/>
      <c r="H161" s="15">
        <f t="shared" si="2"/>
        <v>34.9</v>
      </c>
      <c r="I161" s="32">
        <v>36</v>
      </c>
      <c r="J161" s="17"/>
    </row>
    <row r="162" spans="1:10" ht="12.75" thickBot="1">
      <c r="A162" s="41"/>
      <c r="B162" s="50" t="s">
        <v>302</v>
      </c>
      <c r="C162" s="47" t="s">
        <v>334</v>
      </c>
      <c r="D162" s="14">
        <v>38.4</v>
      </c>
      <c r="E162" s="15">
        <v>38.4</v>
      </c>
      <c r="F162" s="14"/>
      <c r="G162" s="14"/>
      <c r="H162" s="15">
        <f t="shared" si="2"/>
        <v>38.4</v>
      </c>
      <c r="I162" s="32">
        <v>47</v>
      </c>
      <c r="J162" s="17"/>
    </row>
    <row r="163" spans="1:10" ht="12">
      <c r="A163" s="41"/>
      <c r="B163" s="50" t="s">
        <v>302</v>
      </c>
      <c r="C163" s="47" t="s">
        <v>362</v>
      </c>
      <c r="D163" s="14">
        <v>49.6</v>
      </c>
      <c r="E163" s="15"/>
      <c r="F163" s="14"/>
      <c r="G163" s="14"/>
      <c r="H163" s="15">
        <f t="shared" si="2"/>
        <v>49.6</v>
      </c>
      <c r="I163" s="32">
        <v>81</v>
      </c>
      <c r="J163" s="17"/>
    </row>
    <row r="164" spans="1:10" ht="12.75" thickBot="1">
      <c r="A164" s="33"/>
      <c r="B164" s="19"/>
      <c r="C164" s="19"/>
      <c r="D164" s="19"/>
      <c r="E164" s="20">
        <f>SUM(E160:E163)</f>
        <v>108.19999999999999</v>
      </c>
      <c r="F164" s="19"/>
      <c r="G164" s="19"/>
      <c r="H164" s="22"/>
      <c r="I164" s="23"/>
      <c r="J164" s="24">
        <f>SUM(E164)</f>
        <v>108.19999999999999</v>
      </c>
    </row>
    <row r="165" spans="1:10" ht="12.75" thickBot="1">
      <c r="A165" s="8">
        <v>12</v>
      </c>
      <c r="B165" s="50" t="s">
        <v>233</v>
      </c>
      <c r="C165" s="50" t="s">
        <v>164</v>
      </c>
      <c r="D165" s="9">
        <v>35.1</v>
      </c>
      <c r="E165" s="10">
        <v>35.1</v>
      </c>
      <c r="F165" s="9"/>
      <c r="G165" s="9"/>
      <c r="H165" s="10">
        <f t="shared" si="2"/>
        <v>35.1</v>
      </c>
      <c r="I165" s="31">
        <v>37</v>
      </c>
      <c r="J165" s="12" t="s">
        <v>27</v>
      </c>
    </row>
    <row r="166" spans="1:10" ht="12.75" thickBot="1">
      <c r="A166" s="13"/>
      <c r="B166" s="50" t="s">
        <v>233</v>
      </c>
      <c r="C166" s="51" t="s">
        <v>328</v>
      </c>
      <c r="D166" s="48">
        <v>36.5</v>
      </c>
      <c r="E166" s="49">
        <v>36.5</v>
      </c>
      <c r="F166" s="48"/>
      <c r="G166" s="48"/>
      <c r="H166" s="49">
        <f t="shared" si="2"/>
        <v>36.5</v>
      </c>
      <c r="I166" s="74">
        <v>40</v>
      </c>
      <c r="J166" s="17"/>
    </row>
    <row r="167" spans="1:10" ht="12.75" thickBot="1">
      <c r="A167" s="13"/>
      <c r="B167" s="50" t="s">
        <v>233</v>
      </c>
      <c r="C167" s="47" t="s">
        <v>330</v>
      </c>
      <c r="D167" s="14">
        <v>36.7</v>
      </c>
      <c r="E167" s="15">
        <v>36.7</v>
      </c>
      <c r="F167" s="14"/>
      <c r="G167" s="14"/>
      <c r="H167" s="15">
        <f t="shared" si="2"/>
        <v>36.7</v>
      </c>
      <c r="I167" s="32">
        <v>42</v>
      </c>
      <c r="J167" s="17"/>
    </row>
    <row r="168" spans="1:10" ht="12">
      <c r="A168" s="13"/>
      <c r="B168" s="50" t="s">
        <v>233</v>
      </c>
      <c r="C168" s="47" t="s">
        <v>340</v>
      </c>
      <c r="D168" s="14">
        <v>40.4</v>
      </c>
      <c r="E168" s="15"/>
      <c r="F168" s="14"/>
      <c r="G168" s="14"/>
      <c r="H168" s="15">
        <f t="shared" si="2"/>
        <v>40.4</v>
      </c>
      <c r="I168" s="32">
        <v>54</v>
      </c>
      <c r="J168" s="17"/>
    </row>
    <row r="169" spans="1:10" ht="12.75" thickBot="1">
      <c r="A169" s="33"/>
      <c r="B169" s="19"/>
      <c r="C169" s="19"/>
      <c r="D169" s="19"/>
      <c r="E169" s="20">
        <f>SUM(E165:E168)</f>
        <v>108.3</v>
      </c>
      <c r="F169" s="19"/>
      <c r="G169" s="19"/>
      <c r="H169" s="22"/>
      <c r="I169" s="23"/>
      <c r="J169" s="24">
        <f>SUM(E169)</f>
        <v>108.3</v>
      </c>
    </row>
    <row r="170" spans="1:10" ht="12.75" thickBot="1">
      <c r="A170" s="8">
        <v>13</v>
      </c>
      <c r="B170" s="50" t="s">
        <v>83</v>
      </c>
      <c r="C170" s="50" t="s">
        <v>199</v>
      </c>
      <c r="D170" s="9">
        <v>35.2</v>
      </c>
      <c r="E170" s="10">
        <v>35.2</v>
      </c>
      <c r="F170" s="9"/>
      <c r="G170" s="9"/>
      <c r="H170" s="10">
        <f t="shared" si="2"/>
        <v>35.2</v>
      </c>
      <c r="I170" s="31">
        <v>38</v>
      </c>
      <c r="J170" s="12" t="s">
        <v>30</v>
      </c>
    </row>
    <row r="171" spans="1:10" ht="12.75" thickBot="1">
      <c r="A171" s="13"/>
      <c r="B171" s="50" t="s">
        <v>83</v>
      </c>
      <c r="C171" s="47" t="s">
        <v>333</v>
      </c>
      <c r="D171" s="14">
        <v>38.1</v>
      </c>
      <c r="E171" s="15">
        <v>38.1</v>
      </c>
      <c r="F171" s="14"/>
      <c r="G171" s="14"/>
      <c r="H171" s="15">
        <f t="shared" si="2"/>
        <v>38.1</v>
      </c>
      <c r="I171" s="32">
        <v>46</v>
      </c>
      <c r="J171" s="17"/>
    </row>
    <row r="172" spans="1:10" ht="12.75" thickBot="1">
      <c r="A172" s="13"/>
      <c r="B172" s="50" t="s">
        <v>83</v>
      </c>
      <c r="C172" s="47" t="s">
        <v>198</v>
      </c>
      <c r="D172" s="14">
        <v>38.4</v>
      </c>
      <c r="E172" s="15">
        <v>38.4</v>
      </c>
      <c r="F172" s="14"/>
      <c r="G172" s="14"/>
      <c r="H172" s="15">
        <f t="shared" si="2"/>
        <v>38.4</v>
      </c>
      <c r="I172" s="32">
        <v>48</v>
      </c>
      <c r="J172" s="17"/>
    </row>
    <row r="173" spans="1:10" ht="12">
      <c r="A173" s="13"/>
      <c r="B173" s="50" t="s">
        <v>83</v>
      </c>
      <c r="C173" s="47" t="s">
        <v>345</v>
      </c>
      <c r="D173" s="14">
        <v>41.5</v>
      </c>
      <c r="E173" s="15"/>
      <c r="F173" s="14"/>
      <c r="G173" s="14"/>
      <c r="H173" s="15">
        <f t="shared" si="2"/>
        <v>41.5</v>
      </c>
      <c r="I173" s="32">
        <v>60</v>
      </c>
      <c r="J173" s="17"/>
    </row>
    <row r="174" spans="1:10" ht="12.75" thickBot="1">
      <c r="A174" s="33"/>
      <c r="B174" s="19"/>
      <c r="C174" s="19"/>
      <c r="D174" s="19"/>
      <c r="E174" s="20">
        <f>SUM(E170:E173)</f>
        <v>111.70000000000002</v>
      </c>
      <c r="F174" s="19"/>
      <c r="G174" s="19"/>
      <c r="H174" s="19"/>
      <c r="I174" s="23"/>
      <c r="J174" s="24">
        <v>111.7</v>
      </c>
    </row>
    <row r="175" spans="1:10" ht="12.75" thickBot="1">
      <c r="A175" s="8">
        <v>14</v>
      </c>
      <c r="B175" s="50" t="s">
        <v>236</v>
      </c>
      <c r="C175" s="50" t="s">
        <v>338</v>
      </c>
      <c r="D175" s="9">
        <v>40.1</v>
      </c>
      <c r="E175" s="10">
        <v>40.1</v>
      </c>
      <c r="F175" s="9"/>
      <c r="G175" s="9"/>
      <c r="H175" s="10">
        <f aca="true" t="shared" si="4" ref="H175:H211">SUM(D175,F175)</f>
        <v>40.1</v>
      </c>
      <c r="I175" s="31">
        <v>52</v>
      </c>
      <c r="J175" s="12" t="s">
        <v>30</v>
      </c>
    </row>
    <row r="176" spans="1:10" ht="12.75" thickBot="1">
      <c r="A176" s="13"/>
      <c r="B176" s="50" t="s">
        <v>236</v>
      </c>
      <c r="C176" s="47" t="s">
        <v>339</v>
      </c>
      <c r="D176" s="14">
        <v>40.3</v>
      </c>
      <c r="E176" s="15">
        <v>40.3</v>
      </c>
      <c r="F176" s="14"/>
      <c r="G176" s="14"/>
      <c r="H176" s="15">
        <f t="shared" si="4"/>
        <v>40.3</v>
      </c>
      <c r="I176" s="32">
        <v>53</v>
      </c>
      <c r="J176" s="17"/>
    </row>
    <row r="177" spans="1:10" ht="12.75" thickBot="1">
      <c r="A177" s="13"/>
      <c r="B177" s="50" t="s">
        <v>236</v>
      </c>
      <c r="C177" s="47" t="s">
        <v>344</v>
      </c>
      <c r="D177" s="14">
        <v>41.5</v>
      </c>
      <c r="E177" s="15">
        <v>41.5</v>
      </c>
      <c r="F177" s="14"/>
      <c r="G177" s="14"/>
      <c r="H177" s="15">
        <f t="shared" si="4"/>
        <v>41.5</v>
      </c>
      <c r="I177" s="32">
        <v>59</v>
      </c>
      <c r="J177" s="17"/>
    </row>
    <row r="178" spans="1:10" ht="12">
      <c r="A178" s="13"/>
      <c r="B178" s="50" t="s">
        <v>236</v>
      </c>
      <c r="C178" s="47" t="s">
        <v>346</v>
      </c>
      <c r="D178" s="26">
        <v>41.6</v>
      </c>
      <c r="E178" s="15"/>
      <c r="F178" s="14"/>
      <c r="G178" s="14"/>
      <c r="H178" s="15">
        <f t="shared" si="4"/>
        <v>41.6</v>
      </c>
      <c r="I178" s="32">
        <v>61</v>
      </c>
      <c r="J178" s="17"/>
    </row>
    <row r="179" spans="1:10" ht="12.75" thickBot="1">
      <c r="A179" s="33"/>
      <c r="B179" s="19"/>
      <c r="C179" s="19"/>
      <c r="D179" s="19"/>
      <c r="E179" s="20">
        <f>SUM(E175:E178)</f>
        <v>121.9</v>
      </c>
      <c r="F179" s="19"/>
      <c r="G179" s="19"/>
      <c r="H179" s="22"/>
      <c r="I179" s="23"/>
      <c r="J179" s="24">
        <v>121.9</v>
      </c>
    </row>
    <row r="180" spans="1:10" ht="12.75" thickBot="1">
      <c r="A180" s="8">
        <v>15</v>
      </c>
      <c r="B180" s="50" t="s">
        <v>235</v>
      </c>
      <c r="C180" s="50" t="s">
        <v>337</v>
      </c>
      <c r="D180" s="9">
        <v>39.5</v>
      </c>
      <c r="E180" s="10">
        <v>39.5</v>
      </c>
      <c r="F180" s="9"/>
      <c r="G180" s="9"/>
      <c r="H180" s="10">
        <f t="shared" si="4"/>
        <v>39.5</v>
      </c>
      <c r="I180" s="31">
        <v>51</v>
      </c>
      <c r="J180" s="12" t="s">
        <v>42</v>
      </c>
    </row>
    <row r="181" spans="1:10" ht="12.75" thickBot="1">
      <c r="A181" s="13"/>
      <c r="B181" s="50" t="s">
        <v>235</v>
      </c>
      <c r="C181" s="47" t="s">
        <v>342</v>
      </c>
      <c r="D181" s="14">
        <v>41.1</v>
      </c>
      <c r="E181" s="15">
        <v>41.1</v>
      </c>
      <c r="F181" s="14"/>
      <c r="G181" s="14"/>
      <c r="H181" s="15">
        <f t="shared" si="4"/>
        <v>41.1</v>
      </c>
      <c r="I181" s="32">
        <v>57</v>
      </c>
      <c r="J181" s="17"/>
    </row>
    <row r="182" spans="1:10" ht="12.75" thickBot="1">
      <c r="A182" s="13"/>
      <c r="B182" s="50" t="s">
        <v>235</v>
      </c>
      <c r="C182" s="47" t="s">
        <v>343</v>
      </c>
      <c r="D182" s="26">
        <v>41.5</v>
      </c>
      <c r="E182" s="15">
        <v>41.5</v>
      </c>
      <c r="F182" s="14"/>
      <c r="G182" s="14"/>
      <c r="H182" s="15">
        <f t="shared" si="4"/>
        <v>41.5</v>
      </c>
      <c r="I182" s="32">
        <v>58</v>
      </c>
      <c r="J182" s="17"/>
    </row>
    <row r="183" spans="1:10" ht="12">
      <c r="A183" s="13"/>
      <c r="B183" s="50" t="s">
        <v>235</v>
      </c>
      <c r="C183" s="47" t="s">
        <v>350</v>
      </c>
      <c r="D183" s="14">
        <v>43.3</v>
      </c>
      <c r="E183" s="15"/>
      <c r="F183" s="14"/>
      <c r="G183" s="14"/>
      <c r="H183" s="15">
        <f t="shared" si="4"/>
        <v>43.3</v>
      </c>
      <c r="I183" s="32">
        <v>67</v>
      </c>
      <c r="J183" s="17"/>
    </row>
    <row r="184" spans="1:10" ht="12.75" thickBot="1">
      <c r="A184" s="33"/>
      <c r="B184" s="19"/>
      <c r="C184" s="19"/>
      <c r="D184" s="19"/>
      <c r="E184" s="20">
        <f>SUM(E180:E183)</f>
        <v>122.1</v>
      </c>
      <c r="F184" s="19"/>
      <c r="G184" s="19"/>
      <c r="H184" s="22"/>
      <c r="I184" s="23"/>
      <c r="J184" s="24">
        <v>122.1</v>
      </c>
    </row>
    <row r="185" spans="1:10" ht="12.75" thickBot="1">
      <c r="A185" s="8">
        <v>16</v>
      </c>
      <c r="B185" s="50" t="s">
        <v>241</v>
      </c>
      <c r="C185" s="50" t="s">
        <v>220</v>
      </c>
      <c r="D185" s="9">
        <v>37.1</v>
      </c>
      <c r="E185" s="10">
        <v>37.1</v>
      </c>
      <c r="F185" s="9"/>
      <c r="G185" s="9"/>
      <c r="H185" s="10">
        <f t="shared" si="4"/>
        <v>37.1</v>
      </c>
      <c r="I185" s="31">
        <v>43</v>
      </c>
      <c r="J185" s="12" t="s">
        <v>42</v>
      </c>
    </row>
    <row r="186" spans="1:10" ht="12.75" thickBot="1">
      <c r="A186" s="13"/>
      <c r="B186" s="50" t="s">
        <v>241</v>
      </c>
      <c r="C186" s="47" t="s">
        <v>222</v>
      </c>
      <c r="D186" s="26">
        <v>42.3</v>
      </c>
      <c r="E186" s="15">
        <v>42.3</v>
      </c>
      <c r="F186" s="14"/>
      <c r="G186" s="14"/>
      <c r="H186" s="15">
        <f t="shared" si="4"/>
        <v>42.3</v>
      </c>
      <c r="I186" s="32">
        <v>64</v>
      </c>
      <c r="J186" s="17"/>
    </row>
    <row r="187" spans="1:10" ht="12.75" thickBot="1">
      <c r="A187" s="13"/>
      <c r="B187" s="50" t="s">
        <v>241</v>
      </c>
      <c r="C187" s="47" t="s">
        <v>351</v>
      </c>
      <c r="D187" s="14">
        <v>43.4</v>
      </c>
      <c r="E187" s="15">
        <v>43.4</v>
      </c>
      <c r="F187" s="14"/>
      <c r="G187" s="14"/>
      <c r="H187" s="15">
        <f t="shared" si="4"/>
        <v>43.4</v>
      </c>
      <c r="I187" s="32">
        <v>68</v>
      </c>
      <c r="J187" s="17"/>
    </row>
    <row r="188" spans="1:10" ht="12">
      <c r="A188" s="13"/>
      <c r="B188" s="50" t="s">
        <v>241</v>
      </c>
      <c r="C188" s="47" t="s">
        <v>221</v>
      </c>
      <c r="D188" s="14">
        <v>46.5</v>
      </c>
      <c r="E188" s="15"/>
      <c r="F188" s="14"/>
      <c r="G188" s="14"/>
      <c r="H188" s="15">
        <v>34.5</v>
      </c>
      <c r="I188" s="32">
        <v>76</v>
      </c>
      <c r="J188" s="17"/>
    </row>
    <row r="189" spans="1:10" ht="12.75" thickBot="1">
      <c r="A189" s="33"/>
      <c r="B189" s="19"/>
      <c r="C189" s="19"/>
      <c r="D189" s="19"/>
      <c r="E189" s="20">
        <f>SUM(E185:E188)</f>
        <v>122.80000000000001</v>
      </c>
      <c r="F189" s="19"/>
      <c r="G189" s="19"/>
      <c r="H189" s="22"/>
      <c r="I189" s="23"/>
      <c r="J189" s="24">
        <v>122.8</v>
      </c>
    </row>
    <row r="190" spans="1:10" ht="12.75" thickBot="1">
      <c r="A190" s="8">
        <v>17</v>
      </c>
      <c r="B190" s="50" t="s">
        <v>303</v>
      </c>
      <c r="C190" s="50" t="s">
        <v>336</v>
      </c>
      <c r="D190" s="9">
        <v>39.2</v>
      </c>
      <c r="E190" s="10">
        <v>39.2</v>
      </c>
      <c r="F190" s="9"/>
      <c r="G190" s="9"/>
      <c r="H190" s="10">
        <f>SUM(D190,F190)</f>
        <v>39.2</v>
      </c>
      <c r="I190" s="31">
        <v>50</v>
      </c>
      <c r="J190" s="73" t="s">
        <v>35</v>
      </c>
    </row>
    <row r="191" spans="1:10" ht="12.75" thickBot="1">
      <c r="A191" s="13"/>
      <c r="B191" s="50" t="s">
        <v>303</v>
      </c>
      <c r="C191" s="47" t="s">
        <v>217</v>
      </c>
      <c r="D191" s="26">
        <v>41</v>
      </c>
      <c r="E191" s="15">
        <v>41</v>
      </c>
      <c r="F191" s="14"/>
      <c r="G191" s="14"/>
      <c r="H191" s="15">
        <f>SUM(D191,F191)</f>
        <v>41</v>
      </c>
      <c r="I191" s="32">
        <v>56</v>
      </c>
      <c r="J191" s="17"/>
    </row>
    <row r="192" spans="1:10" ht="12.75" thickBot="1">
      <c r="A192" s="13"/>
      <c r="B192" s="50" t="s">
        <v>303</v>
      </c>
      <c r="C192" s="47" t="s">
        <v>349</v>
      </c>
      <c r="D192" s="14">
        <v>43.1</v>
      </c>
      <c r="E192" s="15">
        <v>43.1</v>
      </c>
      <c r="F192" s="14"/>
      <c r="G192" s="14"/>
      <c r="H192" s="15">
        <f>SUM(D192,F192)</f>
        <v>43.1</v>
      </c>
      <c r="I192" s="32">
        <v>66</v>
      </c>
      <c r="J192" s="17"/>
    </row>
    <row r="193" spans="1:10" ht="12">
      <c r="A193" s="13"/>
      <c r="B193" s="50" t="s">
        <v>303</v>
      </c>
      <c r="C193" s="47" t="s">
        <v>356</v>
      </c>
      <c r="D193" s="14">
        <v>45.9</v>
      </c>
      <c r="E193" s="15"/>
      <c r="F193" s="14"/>
      <c r="G193" s="14"/>
      <c r="H193" s="15">
        <f>SUM(D193,F193)</f>
        <v>45.9</v>
      </c>
      <c r="I193" s="32">
        <v>74</v>
      </c>
      <c r="J193" s="17"/>
    </row>
    <row r="194" spans="1:10" ht="12.75" thickBot="1">
      <c r="A194" s="33"/>
      <c r="B194" s="19"/>
      <c r="C194" s="19"/>
      <c r="D194" s="19"/>
      <c r="E194" s="20">
        <f>SUM(E190:E193)</f>
        <v>123.30000000000001</v>
      </c>
      <c r="F194" s="19"/>
      <c r="G194" s="19"/>
      <c r="H194" s="22"/>
      <c r="I194" s="23"/>
      <c r="J194" s="24">
        <v>123.3</v>
      </c>
    </row>
    <row r="195" spans="1:10" ht="12">
      <c r="A195" s="36">
        <v>18</v>
      </c>
      <c r="B195" s="51" t="s">
        <v>240</v>
      </c>
      <c r="C195" s="51" t="s">
        <v>329</v>
      </c>
      <c r="D195" s="48">
        <v>36.6</v>
      </c>
      <c r="E195" s="49">
        <v>36.6</v>
      </c>
      <c r="F195" s="48"/>
      <c r="G195" s="48"/>
      <c r="H195" s="49">
        <v>36.8</v>
      </c>
      <c r="I195" s="74">
        <v>41</v>
      </c>
      <c r="J195" s="70" t="s">
        <v>35</v>
      </c>
    </row>
    <row r="196" spans="1:10" ht="12">
      <c r="A196" s="36"/>
      <c r="B196" s="51" t="s">
        <v>240</v>
      </c>
      <c r="C196" s="47" t="s">
        <v>348</v>
      </c>
      <c r="D196" s="14">
        <v>42.1</v>
      </c>
      <c r="E196" s="15">
        <v>42.1</v>
      </c>
      <c r="F196" s="14"/>
      <c r="G196" s="14"/>
      <c r="H196" s="15">
        <v>37.8</v>
      </c>
      <c r="I196" s="32">
        <v>63</v>
      </c>
      <c r="J196" s="28"/>
    </row>
    <row r="197" spans="1:10" ht="12">
      <c r="A197" s="36"/>
      <c r="B197" s="51" t="s">
        <v>240</v>
      </c>
      <c r="C197" s="47" t="s">
        <v>357</v>
      </c>
      <c r="D197" s="14">
        <v>46.1</v>
      </c>
      <c r="E197" s="15">
        <v>46.1</v>
      </c>
      <c r="F197" s="14"/>
      <c r="G197" s="14"/>
      <c r="H197" s="15">
        <v>37.9</v>
      </c>
      <c r="I197" s="32">
        <v>75</v>
      </c>
      <c r="J197" s="28"/>
    </row>
    <row r="198" spans="1:10" ht="12">
      <c r="A198" s="36"/>
      <c r="B198" s="51" t="s">
        <v>240</v>
      </c>
      <c r="C198" s="47" t="s">
        <v>358</v>
      </c>
      <c r="D198" s="14">
        <v>46.9</v>
      </c>
      <c r="E198" s="15"/>
      <c r="F198" s="14"/>
      <c r="G198" s="14"/>
      <c r="H198" s="15">
        <v>39.1</v>
      </c>
      <c r="I198" s="32">
        <v>77</v>
      </c>
      <c r="J198" s="28"/>
    </row>
    <row r="199" spans="1:10" ht="12.75" thickBot="1">
      <c r="A199" s="36"/>
      <c r="B199" s="37"/>
      <c r="C199" s="37"/>
      <c r="D199" s="37"/>
      <c r="E199" s="38">
        <f>SUM(E195:E198)</f>
        <v>124.80000000000001</v>
      </c>
      <c r="F199" s="37"/>
      <c r="G199" s="37"/>
      <c r="H199" s="39"/>
      <c r="I199" s="16"/>
      <c r="J199" s="70" t="s">
        <v>364</v>
      </c>
    </row>
    <row r="200" spans="1:10" ht="12.75" thickBot="1">
      <c r="A200" s="8">
        <v>19</v>
      </c>
      <c r="B200" s="50" t="s">
        <v>245</v>
      </c>
      <c r="C200" s="50" t="s">
        <v>229</v>
      </c>
      <c r="D200" s="42">
        <v>42.5</v>
      </c>
      <c r="E200" s="10">
        <v>42.5</v>
      </c>
      <c r="F200" s="9"/>
      <c r="G200" s="9"/>
      <c r="H200" s="10">
        <f t="shared" si="4"/>
        <v>42.5</v>
      </c>
      <c r="I200" s="31">
        <v>65</v>
      </c>
      <c r="J200" s="73" t="s">
        <v>37</v>
      </c>
    </row>
    <row r="201" spans="1:10" ht="12.75" thickBot="1">
      <c r="A201" s="13"/>
      <c r="B201" s="50" t="s">
        <v>245</v>
      </c>
      <c r="C201" s="47" t="s">
        <v>353</v>
      </c>
      <c r="D201" s="14">
        <v>43.8</v>
      </c>
      <c r="E201" s="15">
        <v>43.8</v>
      </c>
      <c r="F201" s="14"/>
      <c r="G201" s="14"/>
      <c r="H201" s="15">
        <f t="shared" si="4"/>
        <v>43.8</v>
      </c>
      <c r="I201" s="32">
        <v>70</v>
      </c>
      <c r="J201" s="17"/>
    </row>
    <row r="202" spans="1:10" ht="12.75" thickBot="1">
      <c r="A202" s="13"/>
      <c r="B202" s="50" t="s">
        <v>245</v>
      </c>
      <c r="C202" s="47" t="s">
        <v>210</v>
      </c>
      <c r="D202" s="14">
        <v>44.7</v>
      </c>
      <c r="E202" s="15">
        <v>44.7</v>
      </c>
      <c r="F202" s="14"/>
      <c r="G202" s="14"/>
      <c r="H202" s="15">
        <f t="shared" si="4"/>
        <v>44.7</v>
      </c>
      <c r="I202" s="32">
        <v>71</v>
      </c>
      <c r="J202" s="17"/>
    </row>
    <row r="203" spans="1:10" ht="12">
      <c r="A203" s="13"/>
      <c r="B203" s="50" t="s">
        <v>245</v>
      </c>
      <c r="C203" s="47" t="s">
        <v>359</v>
      </c>
      <c r="D203" s="14">
        <v>48.3</v>
      </c>
      <c r="E203" s="14"/>
      <c r="F203" s="14"/>
      <c r="G203" s="14"/>
      <c r="H203" s="15">
        <f t="shared" si="4"/>
        <v>48.3</v>
      </c>
      <c r="I203" s="32">
        <v>78</v>
      </c>
      <c r="J203" s="17"/>
    </row>
    <row r="204" spans="1:10" ht="12.75" thickBot="1">
      <c r="A204" s="33"/>
      <c r="B204" s="19"/>
      <c r="C204" s="19"/>
      <c r="D204" s="19"/>
      <c r="E204" s="20">
        <f>SUM(E200:E203)</f>
        <v>131</v>
      </c>
      <c r="F204" s="19"/>
      <c r="G204" s="19"/>
      <c r="H204" s="22"/>
      <c r="I204" s="23"/>
      <c r="J204" s="24">
        <v>131</v>
      </c>
    </row>
    <row r="205" spans="1:10" ht="12.75" thickBot="1">
      <c r="A205" s="8">
        <v>20</v>
      </c>
      <c r="B205" s="50" t="s">
        <v>244</v>
      </c>
      <c r="C205" s="50" t="s">
        <v>354</v>
      </c>
      <c r="D205" s="42">
        <v>44.7</v>
      </c>
      <c r="E205" s="10">
        <v>44.7</v>
      </c>
      <c r="F205" s="9"/>
      <c r="G205" s="9"/>
      <c r="H205" s="10">
        <f t="shared" si="4"/>
        <v>44.7</v>
      </c>
      <c r="I205" s="31">
        <v>72</v>
      </c>
      <c r="J205" s="73" t="s">
        <v>37</v>
      </c>
    </row>
    <row r="206" spans="1:10" ht="12.75" thickBot="1">
      <c r="A206" s="13"/>
      <c r="B206" s="50" t="s">
        <v>244</v>
      </c>
      <c r="C206" s="47" t="s">
        <v>360</v>
      </c>
      <c r="D206" s="14">
        <v>48.3</v>
      </c>
      <c r="E206" s="15">
        <v>48.3</v>
      </c>
      <c r="F206" s="14"/>
      <c r="G206" s="14"/>
      <c r="H206" s="15">
        <f t="shared" si="4"/>
        <v>48.3</v>
      </c>
      <c r="I206" s="32">
        <v>79</v>
      </c>
      <c r="J206" s="17"/>
    </row>
    <row r="207" spans="1:10" ht="12">
      <c r="A207" s="13"/>
      <c r="B207" s="50" t="s">
        <v>244</v>
      </c>
      <c r="C207" s="47" t="s">
        <v>361</v>
      </c>
      <c r="D207" s="14">
        <v>49.5</v>
      </c>
      <c r="E207" s="15">
        <v>49.5</v>
      </c>
      <c r="F207" s="14"/>
      <c r="G207" s="14"/>
      <c r="H207" s="15">
        <f t="shared" si="4"/>
        <v>49.5</v>
      </c>
      <c r="I207" s="32">
        <v>80</v>
      </c>
      <c r="J207" s="17"/>
    </row>
    <row r="208" spans="1:10" ht="12.75" thickBot="1">
      <c r="A208" s="33"/>
      <c r="B208" s="19"/>
      <c r="C208" s="19"/>
      <c r="D208" s="19"/>
      <c r="E208" s="20">
        <f>SUM(E205:E207)</f>
        <v>142.5</v>
      </c>
      <c r="F208" s="19"/>
      <c r="G208" s="19"/>
      <c r="H208" s="22"/>
      <c r="I208" s="23"/>
      <c r="J208" s="24">
        <v>142.5</v>
      </c>
    </row>
    <row r="209" spans="1:10" ht="12.75" thickBot="1">
      <c r="A209" s="8">
        <v>21</v>
      </c>
      <c r="B209" s="50" t="s">
        <v>246</v>
      </c>
      <c r="C209" s="50" t="s">
        <v>347</v>
      </c>
      <c r="D209" s="9">
        <v>41.9</v>
      </c>
      <c r="E209" s="10">
        <v>41.9</v>
      </c>
      <c r="F209" s="9"/>
      <c r="G209" s="9"/>
      <c r="H209" s="10">
        <f t="shared" si="4"/>
        <v>41.9</v>
      </c>
      <c r="I209" s="31">
        <v>62</v>
      </c>
      <c r="J209" s="73" t="s">
        <v>45</v>
      </c>
    </row>
    <row r="210" spans="1:10" ht="12.75" thickBot="1">
      <c r="A210" s="13"/>
      <c r="B210" s="50" t="s">
        <v>246</v>
      </c>
      <c r="C210" s="47" t="s">
        <v>352</v>
      </c>
      <c r="D210" s="14">
        <v>43.7</v>
      </c>
      <c r="E210" s="15">
        <v>43.7</v>
      </c>
      <c r="F210" s="14"/>
      <c r="G210" s="14"/>
      <c r="H210" s="15">
        <f t="shared" si="4"/>
        <v>43.7</v>
      </c>
      <c r="I210" s="32">
        <v>69</v>
      </c>
      <c r="J210" s="17"/>
    </row>
    <row r="211" spans="1:10" ht="12">
      <c r="A211" s="13"/>
      <c r="B211" s="50" t="s">
        <v>246</v>
      </c>
      <c r="C211" s="47" t="s">
        <v>363</v>
      </c>
      <c r="D211" s="14">
        <v>57.8</v>
      </c>
      <c r="E211" s="15">
        <v>57.8</v>
      </c>
      <c r="F211" s="14"/>
      <c r="G211" s="14"/>
      <c r="H211" s="15">
        <f t="shared" si="4"/>
        <v>57.8</v>
      </c>
      <c r="I211" s="32">
        <v>82</v>
      </c>
      <c r="J211" s="17"/>
    </row>
    <row r="212" spans="1:10" ht="12.75" thickBot="1">
      <c r="A212" s="33"/>
      <c r="B212" s="19"/>
      <c r="C212" s="19"/>
      <c r="D212" s="19"/>
      <c r="E212" s="20">
        <f>SUM(E209:E211)</f>
        <v>143.39999999999998</v>
      </c>
      <c r="F212" s="19"/>
      <c r="G212" s="19"/>
      <c r="H212" s="22"/>
      <c r="I212" s="23"/>
      <c r="J212" s="24">
        <v>143.4</v>
      </c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  <row r="224" ht="12">
      <c r="A224" s="1"/>
    </row>
    <row r="225" ht="12">
      <c r="A225" s="1"/>
    </row>
    <row r="226" ht="12">
      <c r="A226" s="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1"/>
  <sheetViews>
    <sheetView zoomScalePageLayoutView="0" workbookViewId="0" topLeftCell="A39">
      <selection activeCell="K216" sqref="K216"/>
    </sheetView>
  </sheetViews>
  <sheetFormatPr defaultColWidth="9.140625" defaultRowHeight="15"/>
  <cols>
    <col min="1" max="1" width="3.140625" style="2" customWidth="1"/>
    <col min="2" max="2" width="17.00390625" style="1" customWidth="1"/>
    <col min="3" max="3" width="20.28125" style="1" customWidth="1"/>
    <col min="4" max="4" width="5.8515625" style="1" customWidth="1"/>
    <col min="5" max="5" width="6.140625" style="1" customWidth="1"/>
    <col min="6" max="6" width="5.8515625" style="1" customWidth="1"/>
    <col min="7" max="7" width="6.421875" style="1" customWidth="1"/>
    <col min="8" max="8" width="6.140625" style="1" customWidth="1"/>
    <col min="9" max="9" width="6.7109375" style="2" customWidth="1"/>
    <col min="10" max="10" width="6.421875" style="4" customWidth="1"/>
    <col min="11" max="11" width="7.00390625" style="1" customWidth="1"/>
    <col min="12" max="16384" width="9.140625" style="1" customWidth="1"/>
  </cols>
  <sheetData>
    <row r="2" spans="1:10" ht="12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</row>
    <row r="5" ht="12">
      <c r="B5" s="3" t="s">
        <v>3</v>
      </c>
    </row>
    <row r="6" spans="1:10" s="6" customFormat="1" ht="12.75" thickBot="1">
      <c r="A6" s="2"/>
      <c r="B6" s="37" t="s">
        <v>10</v>
      </c>
      <c r="C6" s="1" t="s">
        <v>48</v>
      </c>
      <c r="D6" s="60" t="s">
        <v>50</v>
      </c>
      <c r="E6" s="63"/>
      <c r="F6" s="58">
        <v>67.3</v>
      </c>
      <c r="G6" s="61">
        <f>PRODUCT(F6,0.5)</f>
        <v>33.65</v>
      </c>
      <c r="H6" s="61">
        <f aca="true" t="shared" si="0" ref="H6:H37">SUM(D6,F6)</f>
        <v>67.3</v>
      </c>
      <c r="I6" s="7" t="s">
        <v>8</v>
      </c>
      <c r="J6" s="7" t="s">
        <v>9</v>
      </c>
    </row>
    <row r="7" spans="1:11" ht="12">
      <c r="A7" s="8">
        <v>1</v>
      </c>
      <c r="B7" s="9" t="s">
        <v>10</v>
      </c>
      <c r="C7" s="9" t="s">
        <v>46</v>
      </c>
      <c r="D7" s="42">
        <v>31.2</v>
      </c>
      <c r="E7" s="10">
        <v>31.2</v>
      </c>
      <c r="F7" s="9">
        <v>61.6</v>
      </c>
      <c r="G7" s="10">
        <v>30.8</v>
      </c>
      <c r="H7" s="10">
        <f t="shared" si="0"/>
        <v>92.8</v>
      </c>
      <c r="I7" s="11">
        <v>4</v>
      </c>
      <c r="J7" s="12" t="s">
        <v>11</v>
      </c>
      <c r="K7" s="1">
        <v>1</v>
      </c>
    </row>
    <row r="8" spans="1:11" ht="12">
      <c r="A8" s="13"/>
      <c r="B8" s="14" t="s">
        <v>10</v>
      </c>
      <c r="C8" s="14" t="s">
        <v>47</v>
      </c>
      <c r="D8" s="26">
        <v>32</v>
      </c>
      <c r="E8" s="15">
        <v>32</v>
      </c>
      <c r="F8" s="14">
        <v>64.2</v>
      </c>
      <c r="G8" s="15">
        <f>PRODUCT(F8,0.5)</f>
        <v>32.1</v>
      </c>
      <c r="H8" s="15">
        <f t="shared" si="0"/>
        <v>96.2</v>
      </c>
      <c r="I8" s="16">
        <v>1</v>
      </c>
      <c r="J8" s="17"/>
      <c r="K8" s="1">
        <v>2</v>
      </c>
    </row>
    <row r="9" spans="1:11" ht="12">
      <c r="A9" s="13"/>
      <c r="B9" s="14" t="s">
        <v>10</v>
      </c>
      <c r="C9" s="14" t="s">
        <v>49</v>
      </c>
      <c r="D9" s="26">
        <v>32.6</v>
      </c>
      <c r="E9" s="15">
        <v>32.6</v>
      </c>
      <c r="F9" s="14">
        <v>67.5</v>
      </c>
      <c r="G9" s="15"/>
      <c r="H9" s="15">
        <f t="shared" si="0"/>
        <v>100.1</v>
      </c>
      <c r="I9" s="16">
        <v>2</v>
      </c>
      <c r="J9" s="17"/>
      <c r="K9" s="1">
        <v>3</v>
      </c>
    </row>
    <row r="10" spans="1:11" ht="12">
      <c r="A10" s="13">
        <v>3</v>
      </c>
      <c r="B10" s="14" t="s">
        <v>26</v>
      </c>
      <c r="C10" s="14" t="s">
        <v>55</v>
      </c>
      <c r="D10" s="14">
        <v>35.1</v>
      </c>
      <c r="E10" s="15">
        <v>35.1</v>
      </c>
      <c r="F10" s="14">
        <v>66.2</v>
      </c>
      <c r="G10" s="15">
        <f aca="true" t="shared" si="1" ref="G10:G15">PRODUCT(F10,0.5)</f>
        <v>33.1</v>
      </c>
      <c r="H10" s="15">
        <f t="shared" si="0"/>
        <v>101.30000000000001</v>
      </c>
      <c r="I10" s="16">
        <v>7</v>
      </c>
      <c r="J10" s="17"/>
      <c r="K10" s="1">
        <v>4</v>
      </c>
    </row>
    <row r="11" spans="1:11" ht="12.75" thickBot="1">
      <c r="A11" s="18"/>
      <c r="B11" s="1" t="s">
        <v>15</v>
      </c>
      <c r="C11" s="19" t="s">
        <v>52</v>
      </c>
      <c r="D11" s="59">
        <v>33.5</v>
      </c>
      <c r="E11" s="22">
        <v>33.5</v>
      </c>
      <c r="F11" s="59">
        <v>68.9</v>
      </c>
      <c r="G11" s="22">
        <f t="shared" si="1"/>
        <v>34.45</v>
      </c>
      <c r="H11" s="22">
        <f t="shared" si="0"/>
        <v>102.4</v>
      </c>
      <c r="I11" s="23"/>
      <c r="J11" s="24">
        <f>SUM(E11:G11)</f>
        <v>136.85000000000002</v>
      </c>
      <c r="K11" s="1">
        <v>5</v>
      </c>
    </row>
    <row r="12" spans="1:11" ht="12">
      <c r="A12" s="8"/>
      <c r="B12" s="14" t="s">
        <v>17</v>
      </c>
      <c r="C12" s="9" t="s">
        <v>61</v>
      </c>
      <c r="D12" s="42">
        <v>38.4</v>
      </c>
      <c r="E12" s="10">
        <v>38.4</v>
      </c>
      <c r="F12" s="9">
        <v>70.7</v>
      </c>
      <c r="G12" s="10">
        <f t="shared" si="1"/>
        <v>35.35</v>
      </c>
      <c r="H12" s="10">
        <f t="shared" si="0"/>
        <v>109.1</v>
      </c>
      <c r="I12" s="11">
        <v>3</v>
      </c>
      <c r="J12" s="25" t="s">
        <v>12</v>
      </c>
      <c r="K12" s="1">
        <v>6</v>
      </c>
    </row>
    <row r="13" spans="1:11" ht="12">
      <c r="A13" s="13">
        <v>6</v>
      </c>
      <c r="B13" s="14" t="s">
        <v>33</v>
      </c>
      <c r="C13" s="14" t="s">
        <v>67</v>
      </c>
      <c r="D13" s="14">
        <v>37.3</v>
      </c>
      <c r="E13" s="15">
        <v>37.3</v>
      </c>
      <c r="F13" s="14">
        <v>74.9</v>
      </c>
      <c r="G13" s="15">
        <f t="shared" si="1"/>
        <v>37.45</v>
      </c>
      <c r="H13" s="15">
        <f t="shared" si="0"/>
        <v>112.2</v>
      </c>
      <c r="I13" s="27">
        <v>9</v>
      </c>
      <c r="J13" s="28"/>
      <c r="K13" s="1">
        <v>7</v>
      </c>
    </row>
    <row r="14" spans="1:11" ht="12">
      <c r="A14" s="13"/>
      <c r="B14" s="14" t="s">
        <v>15</v>
      </c>
      <c r="C14" s="14" t="s">
        <v>54</v>
      </c>
      <c r="D14" s="14">
        <v>37.7</v>
      </c>
      <c r="E14" s="15">
        <v>37.7</v>
      </c>
      <c r="F14" s="14">
        <v>75.9</v>
      </c>
      <c r="G14" s="15">
        <f t="shared" si="1"/>
        <v>37.95</v>
      </c>
      <c r="H14" s="15">
        <f t="shared" si="0"/>
        <v>113.60000000000001</v>
      </c>
      <c r="I14" s="16">
        <v>13</v>
      </c>
      <c r="J14" s="28"/>
      <c r="K14" s="1">
        <v>8</v>
      </c>
    </row>
    <row r="15" spans="1:11" ht="12">
      <c r="A15" s="13"/>
      <c r="B15" s="14" t="s">
        <v>15</v>
      </c>
      <c r="C15" s="14" t="s">
        <v>53</v>
      </c>
      <c r="D15" s="14">
        <v>37.8</v>
      </c>
      <c r="E15" s="15">
        <v>37.8</v>
      </c>
      <c r="F15" s="14">
        <v>76.1</v>
      </c>
      <c r="G15" s="15">
        <f t="shared" si="1"/>
        <v>38.05</v>
      </c>
      <c r="H15" s="15">
        <f t="shared" si="0"/>
        <v>113.89999999999999</v>
      </c>
      <c r="I15" s="16">
        <v>12</v>
      </c>
      <c r="J15" s="28"/>
      <c r="K15" s="1">
        <v>9</v>
      </c>
    </row>
    <row r="16" spans="1:11" ht="12.75" thickBot="1">
      <c r="A16" s="18">
        <v>2</v>
      </c>
      <c r="B16" s="37" t="s">
        <v>15</v>
      </c>
      <c r="C16" s="19" t="s">
        <v>51</v>
      </c>
      <c r="D16" s="19">
        <v>37.9</v>
      </c>
      <c r="E16" s="22"/>
      <c r="F16" s="19">
        <v>76.6</v>
      </c>
      <c r="G16" s="22"/>
      <c r="H16" s="22">
        <f t="shared" si="0"/>
        <v>114.5</v>
      </c>
      <c r="I16" s="23"/>
      <c r="J16" s="24">
        <f>SUM(E16:G16)</f>
        <v>76.6</v>
      </c>
      <c r="K16" s="1">
        <v>10</v>
      </c>
    </row>
    <row r="17" spans="1:11" ht="12">
      <c r="A17" s="8"/>
      <c r="B17" s="14" t="s">
        <v>26</v>
      </c>
      <c r="C17" s="9" t="s">
        <v>58</v>
      </c>
      <c r="D17" s="9">
        <v>40.5</v>
      </c>
      <c r="E17" s="10">
        <v>40.5</v>
      </c>
      <c r="F17" s="9">
        <v>76.3</v>
      </c>
      <c r="G17" s="15">
        <f aca="true" t="shared" si="2" ref="G17:G28">PRODUCT(F17,0.5)</f>
        <v>38.15</v>
      </c>
      <c r="H17" s="10">
        <f t="shared" si="0"/>
        <v>116.8</v>
      </c>
      <c r="I17" s="11">
        <v>25</v>
      </c>
      <c r="J17" s="25" t="s">
        <v>14</v>
      </c>
      <c r="K17" s="1">
        <v>11</v>
      </c>
    </row>
    <row r="18" spans="1:11" ht="12">
      <c r="A18" s="13"/>
      <c r="B18" s="14" t="s">
        <v>39</v>
      </c>
      <c r="C18" s="14" t="s">
        <v>64</v>
      </c>
      <c r="D18" s="14">
        <v>38.9</v>
      </c>
      <c r="E18" s="15">
        <v>38.9</v>
      </c>
      <c r="F18" s="14">
        <v>77.9</v>
      </c>
      <c r="G18" s="15">
        <f t="shared" si="2"/>
        <v>38.95</v>
      </c>
      <c r="H18" s="15">
        <f t="shared" si="0"/>
        <v>116.80000000000001</v>
      </c>
      <c r="I18" s="16">
        <v>14</v>
      </c>
      <c r="J18" s="28"/>
      <c r="K18" s="1">
        <v>12</v>
      </c>
    </row>
    <row r="19" spans="1:11" ht="12">
      <c r="A19" s="13"/>
      <c r="B19" s="14" t="s">
        <v>17</v>
      </c>
      <c r="C19" s="14" t="s">
        <v>60</v>
      </c>
      <c r="D19" s="14">
        <v>39.5</v>
      </c>
      <c r="E19" s="15">
        <v>39.5</v>
      </c>
      <c r="F19" s="14">
        <v>77.8</v>
      </c>
      <c r="G19" s="15">
        <f t="shared" si="2"/>
        <v>38.9</v>
      </c>
      <c r="H19" s="15">
        <f t="shared" si="0"/>
        <v>117.3</v>
      </c>
      <c r="I19" s="16">
        <v>5</v>
      </c>
      <c r="J19" s="28"/>
      <c r="K19" s="1">
        <v>13</v>
      </c>
    </row>
    <row r="20" spans="1:11" ht="12">
      <c r="A20" s="13"/>
      <c r="B20" s="14" t="s">
        <v>13</v>
      </c>
      <c r="C20" s="14" t="s">
        <v>73</v>
      </c>
      <c r="D20" s="14">
        <v>40.1</v>
      </c>
      <c r="E20" s="15">
        <v>40.1</v>
      </c>
      <c r="F20" s="14">
        <v>81.2</v>
      </c>
      <c r="G20" s="15">
        <f t="shared" si="2"/>
        <v>40.6</v>
      </c>
      <c r="H20" s="15">
        <f t="shared" si="0"/>
        <v>121.30000000000001</v>
      </c>
      <c r="I20" s="16">
        <v>18</v>
      </c>
      <c r="J20" s="28"/>
      <c r="K20" s="1">
        <v>14</v>
      </c>
    </row>
    <row r="21" spans="1:11" ht="12.75" thickBot="1">
      <c r="A21" s="18"/>
      <c r="B21" s="37" t="s">
        <v>26</v>
      </c>
      <c r="C21" s="19" t="s">
        <v>56</v>
      </c>
      <c r="D21" s="19">
        <v>46.3</v>
      </c>
      <c r="E21" s="22">
        <v>46.3</v>
      </c>
      <c r="F21" s="19">
        <v>78.5</v>
      </c>
      <c r="G21" s="39">
        <f t="shared" si="2"/>
        <v>39.25</v>
      </c>
      <c r="H21" s="22">
        <f t="shared" si="0"/>
        <v>124.8</v>
      </c>
      <c r="I21" s="23"/>
      <c r="J21" s="24">
        <f>SUM(E21:G21)</f>
        <v>164.05</v>
      </c>
      <c r="K21" s="1">
        <v>15</v>
      </c>
    </row>
    <row r="22" spans="1:11" ht="12">
      <c r="A22" s="8">
        <v>5</v>
      </c>
      <c r="B22" s="14" t="s">
        <v>39</v>
      </c>
      <c r="C22" s="9" t="s">
        <v>63</v>
      </c>
      <c r="D22" s="9">
        <v>36.5</v>
      </c>
      <c r="E22" s="10">
        <v>36.5</v>
      </c>
      <c r="F22" s="9">
        <v>88.7</v>
      </c>
      <c r="G22" s="15">
        <f t="shared" si="2"/>
        <v>44.35</v>
      </c>
      <c r="H22" s="10">
        <f t="shared" si="0"/>
        <v>125.2</v>
      </c>
      <c r="I22" s="11">
        <v>10</v>
      </c>
      <c r="J22" s="25" t="s">
        <v>16</v>
      </c>
      <c r="K22" s="1">
        <v>16</v>
      </c>
    </row>
    <row r="23" spans="1:11" ht="12">
      <c r="A23" s="13">
        <v>7</v>
      </c>
      <c r="B23" s="14" t="s">
        <v>13</v>
      </c>
      <c r="C23" s="14" t="s">
        <v>71</v>
      </c>
      <c r="D23" s="14">
        <v>43.2</v>
      </c>
      <c r="E23" s="15"/>
      <c r="F23" s="14">
        <v>82.2</v>
      </c>
      <c r="G23" s="15">
        <f t="shared" si="2"/>
        <v>41.1</v>
      </c>
      <c r="H23" s="15">
        <f t="shared" si="0"/>
        <v>125.4</v>
      </c>
      <c r="I23" s="16">
        <v>29</v>
      </c>
      <c r="J23" s="28"/>
      <c r="K23" s="1">
        <v>17</v>
      </c>
    </row>
    <row r="24" spans="1:11" ht="12">
      <c r="A24" s="13"/>
      <c r="B24" s="14" t="s">
        <v>33</v>
      </c>
      <c r="C24" s="14" t="s">
        <v>69</v>
      </c>
      <c r="D24" s="14">
        <v>40.5</v>
      </c>
      <c r="E24" s="15">
        <v>40.5</v>
      </c>
      <c r="F24" s="26">
        <v>85</v>
      </c>
      <c r="G24" s="15">
        <f t="shared" si="2"/>
        <v>42.5</v>
      </c>
      <c r="H24" s="15">
        <f t="shared" si="0"/>
        <v>125.5</v>
      </c>
      <c r="I24" s="16">
        <v>16</v>
      </c>
      <c r="J24" s="28"/>
      <c r="K24" s="1">
        <v>18</v>
      </c>
    </row>
    <row r="25" spans="1:11" ht="12">
      <c r="A25" s="13"/>
      <c r="B25" s="14" t="s">
        <v>23</v>
      </c>
      <c r="C25" s="14" t="s">
        <v>76</v>
      </c>
      <c r="D25" s="14">
        <v>38.8</v>
      </c>
      <c r="E25" s="14">
        <v>38.8</v>
      </c>
      <c r="F25" s="14">
        <v>86.8</v>
      </c>
      <c r="G25" s="15">
        <f t="shared" si="2"/>
        <v>43.4</v>
      </c>
      <c r="H25" s="15">
        <f t="shared" si="0"/>
        <v>125.6</v>
      </c>
      <c r="I25" s="16">
        <v>17</v>
      </c>
      <c r="J25" s="28"/>
      <c r="K25" s="1">
        <v>19</v>
      </c>
    </row>
    <row r="26" spans="1:11" ht="12.75" thickBot="1">
      <c r="A26" s="18"/>
      <c r="B26" s="19" t="s">
        <v>39</v>
      </c>
      <c r="C26" s="19" t="s">
        <v>65</v>
      </c>
      <c r="D26" s="19">
        <v>43.5</v>
      </c>
      <c r="E26" s="22">
        <v>43.5</v>
      </c>
      <c r="F26" s="19">
        <v>82.4</v>
      </c>
      <c r="G26" s="39">
        <f t="shared" si="2"/>
        <v>41.2</v>
      </c>
      <c r="H26" s="22">
        <f t="shared" si="0"/>
        <v>125.9</v>
      </c>
      <c r="I26" s="23"/>
      <c r="J26" s="24">
        <f>SUM(E26:G26)</f>
        <v>167.10000000000002</v>
      </c>
      <c r="K26" s="1">
        <v>20</v>
      </c>
    </row>
    <row r="27" spans="1:11" ht="12">
      <c r="A27" s="8"/>
      <c r="B27" s="9" t="s">
        <v>13</v>
      </c>
      <c r="C27" s="9" t="s">
        <v>72</v>
      </c>
      <c r="D27" s="9">
        <v>40.4</v>
      </c>
      <c r="E27" s="10">
        <v>40.4</v>
      </c>
      <c r="F27" s="9">
        <v>86.5</v>
      </c>
      <c r="G27" s="15">
        <f t="shared" si="2"/>
        <v>43.25</v>
      </c>
      <c r="H27" s="10">
        <f t="shared" si="0"/>
        <v>126.9</v>
      </c>
      <c r="I27" s="11">
        <v>15</v>
      </c>
      <c r="J27" s="25" t="s">
        <v>18</v>
      </c>
      <c r="K27" s="1">
        <v>21</v>
      </c>
    </row>
    <row r="28" spans="1:11" ht="12">
      <c r="A28" s="13">
        <v>8</v>
      </c>
      <c r="B28" s="14" t="s">
        <v>23</v>
      </c>
      <c r="C28" s="14" t="s">
        <v>75</v>
      </c>
      <c r="D28" s="26">
        <v>40</v>
      </c>
      <c r="E28" s="26">
        <v>40</v>
      </c>
      <c r="F28" s="14">
        <v>87.9</v>
      </c>
      <c r="G28" s="15">
        <f t="shared" si="2"/>
        <v>43.95</v>
      </c>
      <c r="H28" s="15">
        <f t="shared" si="0"/>
        <v>127.9</v>
      </c>
      <c r="I28" s="27">
        <v>27</v>
      </c>
      <c r="J28" s="28"/>
      <c r="K28" s="1">
        <v>22</v>
      </c>
    </row>
    <row r="29" spans="1:11" ht="12">
      <c r="A29" s="13"/>
      <c r="B29" s="14" t="s">
        <v>13</v>
      </c>
      <c r="C29" s="14" t="s">
        <v>74</v>
      </c>
      <c r="D29" s="14">
        <v>41.5</v>
      </c>
      <c r="E29" s="15">
        <v>41.5</v>
      </c>
      <c r="F29" s="26">
        <v>88</v>
      </c>
      <c r="G29" s="15"/>
      <c r="H29" s="15">
        <f t="shared" si="0"/>
        <v>129.5</v>
      </c>
      <c r="I29" s="16">
        <v>28</v>
      </c>
      <c r="J29" s="28"/>
      <c r="K29" s="1">
        <v>23</v>
      </c>
    </row>
    <row r="30" spans="1:11" ht="12">
      <c r="A30" s="13"/>
      <c r="B30" s="14" t="s">
        <v>23</v>
      </c>
      <c r="C30" s="14" t="s">
        <v>78</v>
      </c>
      <c r="D30" s="14">
        <v>41.2</v>
      </c>
      <c r="E30" s="14">
        <v>41.2</v>
      </c>
      <c r="F30" s="26">
        <v>88.6</v>
      </c>
      <c r="G30" s="15">
        <f>PRODUCT(F30,0.5)</f>
        <v>44.3</v>
      </c>
      <c r="H30" s="15">
        <f t="shared" si="0"/>
        <v>129.8</v>
      </c>
      <c r="I30" s="16">
        <v>6</v>
      </c>
      <c r="J30" s="28"/>
      <c r="K30" s="1">
        <v>24</v>
      </c>
    </row>
    <row r="31" spans="1:11" ht="12.75" thickBot="1">
      <c r="A31" s="18">
        <v>4</v>
      </c>
      <c r="B31" s="19" t="s">
        <v>17</v>
      </c>
      <c r="C31" s="19" t="s">
        <v>59</v>
      </c>
      <c r="D31" s="59">
        <v>43</v>
      </c>
      <c r="E31" s="22"/>
      <c r="F31" s="19">
        <v>87.5</v>
      </c>
      <c r="G31" s="39">
        <f>PRODUCT(F31,0.5)</f>
        <v>43.75</v>
      </c>
      <c r="H31" s="22">
        <f t="shared" si="0"/>
        <v>130.5</v>
      </c>
      <c r="I31" s="23"/>
      <c r="J31" s="24">
        <f>SUM(E31:G31)</f>
        <v>131.25</v>
      </c>
      <c r="K31" s="1">
        <v>25</v>
      </c>
    </row>
    <row r="32" spans="1:11" ht="12">
      <c r="A32" s="8"/>
      <c r="B32" s="9" t="s">
        <v>33</v>
      </c>
      <c r="C32" s="9" t="s">
        <v>68</v>
      </c>
      <c r="D32" s="9">
        <v>42.8</v>
      </c>
      <c r="E32" s="10">
        <v>42.8</v>
      </c>
      <c r="F32" s="9">
        <v>90.8</v>
      </c>
      <c r="G32" s="15">
        <f>PRODUCT(F32,0.5)</f>
        <v>45.4</v>
      </c>
      <c r="H32" s="10">
        <f t="shared" si="0"/>
        <v>133.6</v>
      </c>
      <c r="I32" s="11">
        <v>11</v>
      </c>
      <c r="J32" s="25" t="s">
        <v>19</v>
      </c>
      <c r="K32" s="1">
        <v>26</v>
      </c>
    </row>
    <row r="33" spans="1:11" ht="12">
      <c r="A33" s="13"/>
      <c r="B33" s="14" t="s">
        <v>17</v>
      </c>
      <c r="C33" s="14" t="s">
        <v>62</v>
      </c>
      <c r="D33" s="14">
        <v>41.7</v>
      </c>
      <c r="E33" s="15">
        <v>41.7</v>
      </c>
      <c r="F33" s="26">
        <v>92</v>
      </c>
      <c r="G33" s="15"/>
      <c r="H33" s="15">
        <f t="shared" si="0"/>
        <v>133.7</v>
      </c>
      <c r="I33" s="16">
        <v>22</v>
      </c>
      <c r="J33" s="28"/>
      <c r="K33" s="1">
        <v>27</v>
      </c>
    </row>
    <row r="34" spans="1:11" ht="12">
      <c r="A34" s="13"/>
      <c r="B34" s="14" t="s">
        <v>33</v>
      </c>
      <c r="C34" s="14" t="s">
        <v>70</v>
      </c>
      <c r="D34" s="14">
        <v>44.6</v>
      </c>
      <c r="E34" s="15"/>
      <c r="F34" s="14">
        <v>91.3</v>
      </c>
      <c r="G34" s="15"/>
      <c r="H34" s="15">
        <f t="shared" si="0"/>
        <v>135.9</v>
      </c>
      <c r="I34" s="16">
        <v>20</v>
      </c>
      <c r="J34" s="28"/>
      <c r="K34" s="1">
        <v>28</v>
      </c>
    </row>
    <row r="35" spans="1:11" ht="12">
      <c r="A35" s="13"/>
      <c r="B35" s="14" t="s">
        <v>39</v>
      </c>
      <c r="C35" s="14" t="s">
        <v>66</v>
      </c>
      <c r="D35" s="14">
        <v>46.2</v>
      </c>
      <c r="E35" s="15"/>
      <c r="F35" s="14">
        <v>90.2</v>
      </c>
      <c r="G35" s="15"/>
      <c r="H35" s="15">
        <f t="shared" si="0"/>
        <v>136.4</v>
      </c>
      <c r="I35" s="27">
        <v>19</v>
      </c>
      <c r="J35" s="28"/>
      <c r="K35" s="1">
        <v>29</v>
      </c>
    </row>
    <row r="36" spans="1:11" ht="12.75" thickBot="1">
      <c r="A36" s="18"/>
      <c r="B36" s="19" t="s">
        <v>23</v>
      </c>
      <c r="C36" s="19" t="s">
        <v>77</v>
      </c>
      <c r="D36" s="19">
        <v>48.1</v>
      </c>
      <c r="E36" s="19"/>
      <c r="F36" s="19">
        <v>88.8</v>
      </c>
      <c r="G36" s="22"/>
      <c r="H36" s="22">
        <f t="shared" si="0"/>
        <v>136.9</v>
      </c>
      <c r="I36" s="23"/>
      <c r="J36" s="24">
        <f>SUM(E36:G36)</f>
        <v>88.8</v>
      </c>
      <c r="K36" s="1">
        <v>30</v>
      </c>
    </row>
    <row r="37" spans="1:11" ht="12">
      <c r="A37" s="8"/>
      <c r="B37" s="9" t="s">
        <v>26</v>
      </c>
      <c r="C37" s="9" t="s">
        <v>57</v>
      </c>
      <c r="D37" s="42">
        <v>47</v>
      </c>
      <c r="E37" s="10"/>
      <c r="F37" s="9">
        <v>101.1</v>
      </c>
      <c r="G37" s="15"/>
      <c r="H37" s="10">
        <f t="shared" si="0"/>
        <v>148.1</v>
      </c>
      <c r="I37" s="11">
        <v>31</v>
      </c>
      <c r="J37" s="25" t="s">
        <v>21</v>
      </c>
      <c r="K37" s="1">
        <v>31</v>
      </c>
    </row>
    <row r="38" spans="1:10" ht="12">
      <c r="A38" s="55"/>
      <c r="B38" s="56"/>
      <c r="C38" s="56"/>
      <c r="D38" s="57" t="s">
        <v>4</v>
      </c>
      <c r="E38" s="57"/>
      <c r="F38" s="57" t="s">
        <v>5</v>
      </c>
      <c r="G38" s="57" t="s">
        <v>6</v>
      </c>
      <c r="H38" s="57" t="s">
        <v>7</v>
      </c>
      <c r="I38" s="16">
        <v>24</v>
      </c>
      <c r="J38" s="28"/>
    </row>
    <row r="39" spans="1:10" ht="12">
      <c r="A39" s="13"/>
      <c r="B39" s="14"/>
      <c r="C39" s="14"/>
      <c r="D39" s="14"/>
      <c r="E39" s="62">
        <f aca="true" t="shared" si="3" ref="E39:E44">SUM(E35:E38)</f>
        <v>0</v>
      </c>
      <c r="F39" s="65"/>
      <c r="G39" s="62">
        <f aca="true" t="shared" si="4" ref="G39:G46">SUM(G35:G38)</f>
        <v>0</v>
      </c>
      <c r="H39" s="15"/>
      <c r="I39" s="16">
        <v>23</v>
      </c>
      <c r="J39" s="28"/>
    </row>
    <row r="40" spans="1:10" ht="12">
      <c r="A40" s="13"/>
      <c r="B40" s="14"/>
      <c r="C40" s="14"/>
      <c r="D40" s="14"/>
      <c r="E40" s="62">
        <f t="shared" si="3"/>
        <v>0</v>
      </c>
      <c r="F40" s="14"/>
      <c r="G40" s="62">
        <f t="shared" si="4"/>
        <v>0</v>
      </c>
      <c r="H40" s="15"/>
      <c r="I40" s="16">
        <v>21</v>
      </c>
      <c r="J40" s="28"/>
    </row>
    <row r="41" spans="1:10" ht="12.75" thickBot="1">
      <c r="A41" s="18"/>
      <c r="B41" s="19"/>
      <c r="C41" s="19"/>
      <c r="D41" s="19"/>
      <c r="E41" s="20">
        <f t="shared" si="3"/>
        <v>0</v>
      </c>
      <c r="F41" s="22"/>
      <c r="G41" s="38">
        <f t="shared" si="4"/>
        <v>0</v>
      </c>
      <c r="H41" s="19"/>
      <c r="I41" s="23"/>
      <c r="J41" s="24">
        <f>SUM(E41:G41)</f>
        <v>0</v>
      </c>
    </row>
    <row r="42" spans="1:10" ht="12">
      <c r="A42" s="8"/>
      <c r="B42" s="9"/>
      <c r="C42" s="9"/>
      <c r="D42" s="9"/>
      <c r="E42" s="64">
        <f t="shared" si="3"/>
        <v>0</v>
      </c>
      <c r="F42" s="10"/>
      <c r="G42" s="62">
        <f t="shared" si="4"/>
        <v>0</v>
      </c>
      <c r="H42" s="10"/>
      <c r="I42" s="29">
        <v>26</v>
      </c>
      <c r="J42" s="25" t="s">
        <v>21</v>
      </c>
    </row>
    <row r="43" spans="1:10" ht="12">
      <c r="A43" s="13"/>
      <c r="B43" s="14"/>
      <c r="C43" s="14"/>
      <c r="D43" s="14"/>
      <c r="E43" s="62">
        <f t="shared" si="3"/>
        <v>0</v>
      </c>
      <c r="F43" s="15"/>
      <c r="G43" s="62">
        <f t="shared" si="4"/>
        <v>0</v>
      </c>
      <c r="H43" s="15"/>
      <c r="I43" s="16">
        <v>32</v>
      </c>
      <c r="J43" s="28"/>
    </row>
    <row r="44" spans="1:10" ht="12">
      <c r="A44" s="13"/>
      <c r="B44" s="14"/>
      <c r="C44" s="14"/>
      <c r="D44" s="14"/>
      <c r="E44" s="62">
        <f t="shared" si="3"/>
        <v>0</v>
      </c>
      <c r="F44" s="15"/>
      <c r="G44" s="62">
        <f t="shared" si="4"/>
        <v>0</v>
      </c>
      <c r="H44" s="14"/>
      <c r="I44" s="16">
        <v>8</v>
      </c>
      <c r="J44" s="28"/>
    </row>
    <row r="45" spans="1:10" ht="12">
      <c r="A45" s="13"/>
      <c r="B45" s="14"/>
      <c r="C45" s="14"/>
      <c r="D45" s="14"/>
      <c r="E45" s="62">
        <f>SUM(E42:E44)</f>
        <v>0</v>
      </c>
      <c r="F45" s="15"/>
      <c r="G45" s="62">
        <f t="shared" si="4"/>
        <v>0</v>
      </c>
      <c r="H45" s="15"/>
      <c r="I45" s="16">
        <v>30</v>
      </c>
      <c r="J45" s="28"/>
    </row>
    <row r="46" spans="1:10" ht="12.75" thickBot="1">
      <c r="A46" s="18"/>
      <c r="B46" s="19"/>
      <c r="C46" s="19"/>
      <c r="D46" s="19"/>
      <c r="E46" s="20">
        <f>SUM(E42:E45)</f>
        <v>0</v>
      </c>
      <c r="F46" s="22"/>
      <c r="G46" s="20">
        <f t="shared" si="4"/>
        <v>0</v>
      </c>
      <c r="H46" s="22"/>
      <c r="I46" s="23"/>
      <c r="J46" s="24">
        <f>SUM(E46:G46)</f>
        <v>0</v>
      </c>
    </row>
    <row r="47" spans="1:10" ht="12">
      <c r="A47" s="8">
        <v>9</v>
      </c>
      <c r="B47" s="9" t="s">
        <v>25</v>
      </c>
      <c r="C47" s="9" t="s">
        <v>100</v>
      </c>
      <c r="D47" s="68" t="s">
        <v>101</v>
      </c>
      <c r="E47" s="10"/>
      <c r="F47" s="9"/>
      <c r="G47" s="9"/>
      <c r="H47" s="10">
        <f aca="true" t="shared" si="5" ref="H47:H78">SUM(D47,F47)</f>
        <v>0</v>
      </c>
      <c r="I47" s="11">
        <v>58</v>
      </c>
      <c r="J47" s="25"/>
    </row>
    <row r="48" spans="1:10" ht="12">
      <c r="A48" s="13"/>
      <c r="B48" s="47" t="s">
        <v>22</v>
      </c>
      <c r="C48" s="47" t="s">
        <v>130</v>
      </c>
      <c r="D48" s="52" t="s">
        <v>101</v>
      </c>
      <c r="E48" s="15"/>
      <c r="F48" s="14"/>
      <c r="G48" s="14"/>
      <c r="H48" s="15">
        <f t="shared" si="5"/>
        <v>0</v>
      </c>
      <c r="I48" s="16">
        <v>56</v>
      </c>
      <c r="J48" s="28"/>
    </row>
    <row r="49" spans="1:11" ht="12">
      <c r="A49" s="13"/>
      <c r="B49" s="14" t="s">
        <v>102</v>
      </c>
      <c r="C49" s="14" t="s">
        <v>103</v>
      </c>
      <c r="D49" s="14">
        <v>36.8</v>
      </c>
      <c r="E49" s="15">
        <v>36.8</v>
      </c>
      <c r="F49" s="14"/>
      <c r="G49" s="14"/>
      <c r="H49" s="15">
        <f t="shared" si="5"/>
        <v>36.8</v>
      </c>
      <c r="I49" s="16">
        <v>68</v>
      </c>
      <c r="J49" s="28" t="s">
        <v>30</v>
      </c>
      <c r="K49" s="1">
        <v>33</v>
      </c>
    </row>
    <row r="50" spans="1:11" ht="12">
      <c r="A50" s="13"/>
      <c r="B50" s="47" t="s">
        <v>36</v>
      </c>
      <c r="C50" s="47" t="s">
        <v>111</v>
      </c>
      <c r="D50" s="14">
        <v>37.1</v>
      </c>
      <c r="E50" s="15">
        <v>37.1</v>
      </c>
      <c r="F50" s="14"/>
      <c r="G50" s="14"/>
      <c r="H50" s="15">
        <f t="shared" si="5"/>
        <v>37.1</v>
      </c>
      <c r="I50" s="16">
        <v>59</v>
      </c>
      <c r="J50" s="28" t="s">
        <v>32</v>
      </c>
      <c r="K50" s="1">
        <v>34</v>
      </c>
    </row>
    <row r="51" spans="1:11" ht="12.75" thickBot="1">
      <c r="A51" s="18"/>
      <c r="B51" s="66" t="s">
        <v>135</v>
      </c>
      <c r="C51" s="66" t="s">
        <v>136</v>
      </c>
      <c r="D51" s="59">
        <v>37.4</v>
      </c>
      <c r="E51" s="22">
        <v>37.4</v>
      </c>
      <c r="F51" s="19"/>
      <c r="G51" s="19"/>
      <c r="H51" s="22">
        <f t="shared" si="5"/>
        <v>37.4</v>
      </c>
      <c r="I51" s="23">
        <v>78</v>
      </c>
      <c r="J51" s="71" t="s">
        <v>45</v>
      </c>
      <c r="K51" s="1">
        <v>35</v>
      </c>
    </row>
    <row r="52" spans="1:11" ht="12">
      <c r="A52" s="8">
        <v>10</v>
      </c>
      <c r="B52" s="9" t="s">
        <v>83</v>
      </c>
      <c r="C52" s="9" t="s">
        <v>84</v>
      </c>
      <c r="D52" s="9">
        <v>37.8</v>
      </c>
      <c r="E52" s="10">
        <v>37.8</v>
      </c>
      <c r="F52" s="9"/>
      <c r="G52" s="9"/>
      <c r="H52" s="10">
        <f t="shared" si="5"/>
        <v>37.8</v>
      </c>
      <c r="I52" s="11">
        <v>37</v>
      </c>
      <c r="J52" s="25" t="s">
        <v>24</v>
      </c>
      <c r="K52" s="1">
        <v>36</v>
      </c>
    </row>
    <row r="53" spans="1:11" ht="12">
      <c r="A53" s="13"/>
      <c r="B53" s="14" t="s">
        <v>40</v>
      </c>
      <c r="C53" s="14" t="s">
        <v>79</v>
      </c>
      <c r="D53" s="14">
        <v>38.9</v>
      </c>
      <c r="E53" s="15">
        <v>38.9</v>
      </c>
      <c r="F53" s="14"/>
      <c r="G53" s="14"/>
      <c r="H53" s="15">
        <f t="shared" si="5"/>
        <v>38.9</v>
      </c>
      <c r="I53" s="16">
        <v>38</v>
      </c>
      <c r="J53" s="28" t="s">
        <v>24</v>
      </c>
      <c r="K53" s="1">
        <v>37</v>
      </c>
    </row>
    <row r="54" spans="1:11" ht="12">
      <c r="A54" s="13"/>
      <c r="B54" s="14" t="s">
        <v>88</v>
      </c>
      <c r="C54" s="14" t="s">
        <v>92</v>
      </c>
      <c r="D54" s="26">
        <v>39</v>
      </c>
      <c r="E54" s="15">
        <v>39</v>
      </c>
      <c r="F54" s="14"/>
      <c r="G54" s="14"/>
      <c r="H54" s="15">
        <f t="shared" si="5"/>
        <v>39</v>
      </c>
      <c r="I54" s="16">
        <v>60</v>
      </c>
      <c r="J54" s="28"/>
      <c r="K54" s="1">
        <v>38</v>
      </c>
    </row>
    <row r="55" spans="1:11" ht="12">
      <c r="A55" s="13"/>
      <c r="B55" s="47" t="s">
        <v>34</v>
      </c>
      <c r="C55" s="47" t="s">
        <v>121</v>
      </c>
      <c r="D55" s="14">
        <v>39.4</v>
      </c>
      <c r="E55" s="15">
        <v>39.4</v>
      </c>
      <c r="F55" s="14"/>
      <c r="G55" s="14"/>
      <c r="H55" s="15">
        <f t="shared" si="5"/>
        <v>39.4</v>
      </c>
      <c r="I55" s="16"/>
      <c r="J55" s="28"/>
      <c r="K55" s="1">
        <v>39</v>
      </c>
    </row>
    <row r="56" spans="1:11" ht="12.75" thickBot="1">
      <c r="A56" s="18"/>
      <c r="B56" s="19" t="s">
        <v>25</v>
      </c>
      <c r="C56" s="19" t="s">
        <v>97</v>
      </c>
      <c r="D56" s="19">
        <v>39.8</v>
      </c>
      <c r="E56" s="22">
        <v>39.8</v>
      </c>
      <c r="F56" s="19"/>
      <c r="G56" s="19"/>
      <c r="H56" s="22">
        <f t="shared" si="5"/>
        <v>39.8</v>
      </c>
      <c r="I56" s="23">
        <v>35</v>
      </c>
      <c r="J56" s="24" t="s">
        <v>30</v>
      </c>
      <c r="K56" s="1">
        <v>40</v>
      </c>
    </row>
    <row r="57" spans="1:11" ht="12">
      <c r="A57" s="8">
        <v>11</v>
      </c>
      <c r="B57" s="9" t="s">
        <v>102</v>
      </c>
      <c r="C57" s="9" t="s">
        <v>104</v>
      </c>
      <c r="D57" s="9">
        <v>39.9</v>
      </c>
      <c r="E57" s="10">
        <v>39.9</v>
      </c>
      <c r="F57" s="9"/>
      <c r="G57" s="9"/>
      <c r="H57" s="10">
        <f t="shared" si="5"/>
        <v>39.9</v>
      </c>
      <c r="I57" s="11">
        <v>54</v>
      </c>
      <c r="J57" s="25"/>
      <c r="K57" s="1">
        <v>41</v>
      </c>
    </row>
    <row r="58" spans="1:11" ht="12">
      <c r="A58" s="13"/>
      <c r="B58" s="47" t="s">
        <v>31</v>
      </c>
      <c r="C58" s="47" t="s">
        <v>117</v>
      </c>
      <c r="D58" s="14">
        <v>39.9</v>
      </c>
      <c r="E58" s="15">
        <v>39.9</v>
      </c>
      <c r="F58" s="14"/>
      <c r="G58" s="14"/>
      <c r="H58" s="15">
        <f t="shared" si="5"/>
        <v>39.9</v>
      </c>
      <c r="I58" s="16">
        <v>43</v>
      </c>
      <c r="J58" s="28"/>
      <c r="K58" s="1">
        <v>42</v>
      </c>
    </row>
    <row r="59" spans="1:11" ht="12">
      <c r="A59" s="13"/>
      <c r="B59" s="47" t="s">
        <v>20</v>
      </c>
      <c r="C59" s="47" t="s">
        <v>132</v>
      </c>
      <c r="D59" s="14">
        <v>40.3</v>
      </c>
      <c r="E59" s="15">
        <v>40.3</v>
      </c>
      <c r="F59" s="14"/>
      <c r="G59" s="14"/>
      <c r="H59" s="15">
        <f t="shared" si="5"/>
        <v>40.3</v>
      </c>
      <c r="I59" s="16">
        <v>65</v>
      </c>
      <c r="J59" s="28"/>
      <c r="K59" s="1">
        <v>43</v>
      </c>
    </row>
    <row r="60" spans="1:11" ht="12">
      <c r="A60" s="13"/>
      <c r="B60" s="14" t="s">
        <v>41</v>
      </c>
      <c r="C60" s="14" t="s">
        <v>93</v>
      </c>
      <c r="D60" s="14">
        <v>40.5</v>
      </c>
      <c r="E60" s="15">
        <v>40.5</v>
      </c>
      <c r="F60" s="14"/>
      <c r="G60" s="14"/>
      <c r="H60" s="15">
        <f t="shared" si="5"/>
        <v>40.5</v>
      </c>
      <c r="I60" s="16">
        <v>69</v>
      </c>
      <c r="J60" s="28" t="s">
        <v>27</v>
      </c>
      <c r="K60" s="1">
        <v>44</v>
      </c>
    </row>
    <row r="61" spans="1:11" ht="12.75" thickBot="1">
      <c r="A61" s="18"/>
      <c r="B61" s="19" t="s">
        <v>40</v>
      </c>
      <c r="C61" s="19" t="s">
        <v>82</v>
      </c>
      <c r="D61" s="59">
        <v>41</v>
      </c>
      <c r="E61" s="22">
        <v>41</v>
      </c>
      <c r="F61" s="19"/>
      <c r="G61" s="19"/>
      <c r="H61" s="22">
        <f t="shared" si="5"/>
        <v>41</v>
      </c>
      <c r="I61" s="23">
        <v>36</v>
      </c>
      <c r="J61" s="24"/>
      <c r="K61" s="1">
        <v>45</v>
      </c>
    </row>
    <row r="62" spans="1:11" ht="12">
      <c r="A62" s="8">
        <v>12</v>
      </c>
      <c r="B62" s="9" t="s">
        <v>83</v>
      </c>
      <c r="C62" s="9" t="s">
        <v>87</v>
      </c>
      <c r="D62" s="9">
        <v>42.2</v>
      </c>
      <c r="E62" s="10">
        <v>42.2</v>
      </c>
      <c r="F62" s="9"/>
      <c r="G62" s="9"/>
      <c r="H62" s="10">
        <f t="shared" si="5"/>
        <v>42.2</v>
      </c>
      <c r="I62" s="11">
        <v>39</v>
      </c>
      <c r="J62" s="25"/>
      <c r="K62" s="1">
        <v>46</v>
      </c>
    </row>
    <row r="63" spans="1:11" ht="12">
      <c r="A63" s="13"/>
      <c r="B63" s="14" t="s">
        <v>41</v>
      </c>
      <c r="C63" s="46" t="s">
        <v>94</v>
      </c>
      <c r="D63" s="14">
        <v>42.2</v>
      </c>
      <c r="E63" s="15">
        <v>42.2</v>
      </c>
      <c r="F63" s="14"/>
      <c r="G63" s="14"/>
      <c r="H63" s="15">
        <f t="shared" si="5"/>
        <v>42.2</v>
      </c>
      <c r="I63" s="16">
        <v>45</v>
      </c>
      <c r="J63" s="28"/>
      <c r="K63" s="1">
        <v>47</v>
      </c>
    </row>
    <row r="64" spans="1:11" ht="12">
      <c r="A64" s="13"/>
      <c r="B64" s="47" t="s">
        <v>34</v>
      </c>
      <c r="C64" s="47" t="s">
        <v>119</v>
      </c>
      <c r="D64" s="14">
        <v>42.2</v>
      </c>
      <c r="E64" s="15">
        <v>42.2</v>
      </c>
      <c r="F64" s="14"/>
      <c r="G64" s="14"/>
      <c r="H64" s="15">
        <f t="shared" si="5"/>
        <v>42.2</v>
      </c>
      <c r="I64" s="16">
        <v>40</v>
      </c>
      <c r="J64" s="28" t="s">
        <v>35</v>
      </c>
      <c r="K64" s="1">
        <v>48</v>
      </c>
    </row>
    <row r="65" spans="1:11" ht="12">
      <c r="A65" s="13"/>
      <c r="B65" s="14" t="s">
        <v>25</v>
      </c>
      <c r="C65" s="14" t="s">
        <v>98</v>
      </c>
      <c r="D65" s="14">
        <v>42.7</v>
      </c>
      <c r="E65" s="15">
        <v>42.7</v>
      </c>
      <c r="F65" s="14"/>
      <c r="G65" s="14"/>
      <c r="H65" s="15">
        <f t="shared" si="5"/>
        <v>42.7</v>
      </c>
      <c r="I65" s="16">
        <v>55</v>
      </c>
      <c r="J65" s="28"/>
      <c r="K65" s="1">
        <v>49</v>
      </c>
    </row>
    <row r="66" spans="1:11" ht="12.75" thickBot="1">
      <c r="A66" s="18"/>
      <c r="B66" s="66" t="s">
        <v>29</v>
      </c>
      <c r="C66" s="66" t="s">
        <v>108</v>
      </c>
      <c r="D66" s="19">
        <v>42.7</v>
      </c>
      <c r="E66" s="22">
        <v>42.7</v>
      </c>
      <c r="F66" s="19"/>
      <c r="G66" s="19"/>
      <c r="H66" s="22">
        <f t="shared" si="5"/>
        <v>42.7</v>
      </c>
      <c r="I66" s="23"/>
      <c r="J66" s="24"/>
      <c r="K66" s="1">
        <v>50</v>
      </c>
    </row>
    <row r="67" spans="1:11" ht="12">
      <c r="A67" s="8">
        <v>13</v>
      </c>
      <c r="B67" s="9" t="s">
        <v>40</v>
      </c>
      <c r="C67" s="9" t="s">
        <v>80</v>
      </c>
      <c r="D67" s="9">
        <v>43.1</v>
      </c>
      <c r="E67" s="10">
        <v>43.1</v>
      </c>
      <c r="F67" s="9"/>
      <c r="G67" s="9"/>
      <c r="H67" s="10">
        <f t="shared" si="5"/>
        <v>43.1</v>
      </c>
      <c r="I67" s="11">
        <v>52</v>
      </c>
      <c r="J67" s="25"/>
      <c r="K67" s="1">
        <v>51</v>
      </c>
    </row>
    <row r="68" spans="1:11" ht="12">
      <c r="A68" s="13"/>
      <c r="B68" s="14" t="s">
        <v>88</v>
      </c>
      <c r="C68" s="14" t="s">
        <v>90</v>
      </c>
      <c r="D68" s="14">
        <v>43.3</v>
      </c>
      <c r="E68" s="15">
        <v>43.3</v>
      </c>
      <c r="F68" s="14"/>
      <c r="G68" s="14"/>
      <c r="H68" s="15">
        <f t="shared" si="5"/>
        <v>43.3</v>
      </c>
      <c r="I68" s="16">
        <v>34</v>
      </c>
      <c r="J68" s="28"/>
      <c r="K68" s="1">
        <v>52</v>
      </c>
    </row>
    <row r="69" spans="1:11" ht="12">
      <c r="A69" s="13"/>
      <c r="B69" s="14" t="s">
        <v>88</v>
      </c>
      <c r="C69" s="14" t="s">
        <v>91</v>
      </c>
      <c r="D69" s="14">
        <v>43.6</v>
      </c>
      <c r="E69" s="15">
        <v>43.6</v>
      </c>
      <c r="F69" s="14"/>
      <c r="G69" s="14"/>
      <c r="H69" s="15">
        <f t="shared" si="5"/>
        <v>43.6</v>
      </c>
      <c r="I69" s="16">
        <v>73</v>
      </c>
      <c r="J69" s="28"/>
      <c r="K69" s="1">
        <v>53</v>
      </c>
    </row>
    <row r="70" spans="1:11" ht="12">
      <c r="A70" s="13"/>
      <c r="B70" s="14" t="s">
        <v>41</v>
      </c>
      <c r="C70" s="14" t="s">
        <v>95</v>
      </c>
      <c r="D70" s="14">
        <v>43.6</v>
      </c>
      <c r="E70" s="15">
        <v>43.6</v>
      </c>
      <c r="F70" s="14"/>
      <c r="G70" s="14"/>
      <c r="H70" s="15">
        <f t="shared" si="5"/>
        <v>43.6</v>
      </c>
      <c r="I70" s="16">
        <v>46</v>
      </c>
      <c r="J70" s="28"/>
      <c r="K70" s="1">
        <v>54</v>
      </c>
    </row>
    <row r="71" spans="1:11" ht="12.75" thickBot="1">
      <c r="A71" s="18"/>
      <c r="B71" s="66" t="s">
        <v>29</v>
      </c>
      <c r="C71" s="66" t="s">
        <v>109</v>
      </c>
      <c r="D71" s="19">
        <v>43.7</v>
      </c>
      <c r="E71" s="22">
        <v>43.7</v>
      </c>
      <c r="F71" s="19"/>
      <c r="G71" s="19"/>
      <c r="H71" s="22">
        <f t="shared" si="5"/>
        <v>43.7</v>
      </c>
      <c r="I71" s="23">
        <v>63</v>
      </c>
      <c r="J71" s="24"/>
      <c r="K71" s="1">
        <v>55</v>
      </c>
    </row>
    <row r="72" spans="1:11" ht="12">
      <c r="A72" s="8">
        <v>14</v>
      </c>
      <c r="B72" s="50" t="s">
        <v>29</v>
      </c>
      <c r="C72" s="50" t="s">
        <v>107</v>
      </c>
      <c r="D72" s="9">
        <v>43.8</v>
      </c>
      <c r="E72" s="10">
        <v>43.8</v>
      </c>
      <c r="F72" s="9"/>
      <c r="G72" s="9"/>
      <c r="H72" s="10">
        <f t="shared" si="5"/>
        <v>43.8</v>
      </c>
      <c r="I72" s="11">
        <v>33</v>
      </c>
      <c r="J72" s="25" t="s">
        <v>32</v>
      </c>
      <c r="K72" s="1">
        <v>56</v>
      </c>
    </row>
    <row r="73" spans="1:11" ht="12">
      <c r="A73" s="13"/>
      <c r="B73" s="14" t="s">
        <v>40</v>
      </c>
      <c r="C73" s="14" t="s">
        <v>81</v>
      </c>
      <c r="D73" s="14">
        <v>44.1</v>
      </c>
      <c r="E73" s="15"/>
      <c r="F73" s="14"/>
      <c r="G73" s="14"/>
      <c r="H73" s="15">
        <f t="shared" si="5"/>
        <v>44.1</v>
      </c>
      <c r="I73" s="16">
        <v>51</v>
      </c>
      <c r="J73" s="28"/>
      <c r="K73" s="1">
        <v>57</v>
      </c>
    </row>
    <row r="74" spans="1:11" ht="12">
      <c r="A74" s="13"/>
      <c r="B74" s="47" t="s">
        <v>22</v>
      </c>
      <c r="C74" s="47" t="s">
        <v>128</v>
      </c>
      <c r="D74" s="14">
        <v>44.3</v>
      </c>
      <c r="E74" s="15">
        <v>44.3</v>
      </c>
      <c r="F74" s="14"/>
      <c r="G74" s="14"/>
      <c r="H74" s="15">
        <f t="shared" si="5"/>
        <v>44.3</v>
      </c>
      <c r="I74" s="16">
        <v>76</v>
      </c>
      <c r="J74" s="28"/>
      <c r="K74" s="1">
        <v>58</v>
      </c>
    </row>
    <row r="75" spans="1:11" ht="12">
      <c r="A75" s="13"/>
      <c r="B75" s="14" t="s">
        <v>25</v>
      </c>
      <c r="C75" s="14" t="s">
        <v>99</v>
      </c>
      <c r="D75" s="14">
        <v>44.6</v>
      </c>
      <c r="E75" s="15">
        <v>44.6</v>
      </c>
      <c r="F75" s="14"/>
      <c r="G75" s="14"/>
      <c r="H75" s="15">
        <f t="shared" si="5"/>
        <v>44.6</v>
      </c>
      <c r="I75" s="16">
        <v>57</v>
      </c>
      <c r="J75" s="28"/>
      <c r="K75" s="1">
        <v>59</v>
      </c>
    </row>
    <row r="76" spans="1:11" ht="12.75" thickBot="1">
      <c r="A76" s="18"/>
      <c r="B76" s="66" t="s">
        <v>31</v>
      </c>
      <c r="C76" s="66" t="s">
        <v>116</v>
      </c>
      <c r="D76" s="19">
        <v>44.6</v>
      </c>
      <c r="E76" s="22">
        <v>44.6</v>
      </c>
      <c r="F76" s="19"/>
      <c r="G76" s="19"/>
      <c r="H76" s="22">
        <f t="shared" si="5"/>
        <v>44.6</v>
      </c>
      <c r="I76" s="23">
        <v>72</v>
      </c>
      <c r="J76" s="24"/>
      <c r="K76" s="1">
        <v>60</v>
      </c>
    </row>
    <row r="77" spans="1:11" ht="12">
      <c r="A77" s="8">
        <v>15</v>
      </c>
      <c r="B77" s="9" t="s">
        <v>83</v>
      </c>
      <c r="C77" s="9" t="s">
        <v>86</v>
      </c>
      <c r="D77" s="9">
        <v>44.9</v>
      </c>
      <c r="E77" s="10">
        <v>44.9</v>
      </c>
      <c r="F77" s="9"/>
      <c r="G77" s="9"/>
      <c r="H77" s="10">
        <f t="shared" si="5"/>
        <v>44.9</v>
      </c>
      <c r="I77" s="11">
        <v>53</v>
      </c>
      <c r="J77" s="25"/>
      <c r="K77" s="1">
        <v>61</v>
      </c>
    </row>
    <row r="78" spans="1:11" ht="12">
      <c r="A78" s="13"/>
      <c r="B78" s="51" t="s">
        <v>28</v>
      </c>
      <c r="C78" s="51" t="s">
        <v>124</v>
      </c>
      <c r="D78" s="48">
        <v>44.9</v>
      </c>
      <c r="E78" s="49">
        <v>44.9</v>
      </c>
      <c r="F78" s="48"/>
      <c r="G78" s="48"/>
      <c r="H78" s="49">
        <f t="shared" si="5"/>
        <v>44.9</v>
      </c>
      <c r="I78" s="16">
        <v>61</v>
      </c>
      <c r="J78" s="28"/>
      <c r="K78" s="1">
        <v>62</v>
      </c>
    </row>
    <row r="79" spans="1:11" ht="12">
      <c r="A79" s="13"/>
      <c r="B79" s="47" t="s">
        <v>22</v>
      </c>
      <c r="C79" s="47" t="s">
        <v>127</v>
      </c>
      <c r="D79" s="14">
        <v>45.6</v>
      </c>
      <c r="E79" s="15">
        <v>45.6</v>
      </c>
      <c r="F79" s="14"/>
      <c r="G79" s="14"/>
      <c r="H79" s="15">
        <f aca="true" t="shared" si="6" ref="H79:H105">SUM(D79,F79)</f>
        <v>45.6</v>
      </c>
      <c r="I79" s="16">
        <v>64</v>
      </c>
      <c r="J79" s="28" t="s">
        <v>37</v>
      </c>
      <c r="K79" s="1">
        <v>63</v>
      </c>
    </row>
    <row r="80" spans="1:11" ht="12">
      <c r="A80" s="13"/>
      <c r="B80" s="47" t="s">
        <v>29</v>
      </c>
      <c r="C80" s="46" t="s">
        <v>110</v>
      </c>
      <c r="D80" s="14">
        <v>45.7</v>
      </c>
      <c r="E80" s="14"/>
      <c r="F80" s="14"/>
      <c r="G80" s="14"/>
      <c r="H80" s="15">
        <f t="shared" si="6"/>
        <v>45.7</v>
      </c>
      <c r="I80" s="16">
        <v>75</v>
      </c>
      <c r="J80" s="28"/>
      <c r="K80" s="1">
        <v>64</v>
      </c>
    </row>
    <row r="81" spans="1:11" ht="12.75" thickBot="1">
      <c r="A81" s="18"/>
      <c r="B81" s="66" t="s">
        <v>36</v>
      </c>
      <c r="C81" s="66" t="s">
        <v>112</v>
      </c>
      <c r="D81" s="59">
        <v>45.8</v>
      </c>
      <c r="E81" s="22">
        <v>45.8</v>
      </c>
      <c r="F81" s="19"/>
      <c r="G81" s="19"/>
      <c r="H81" s="22">
        <f t="shared" si="6"/>
        <v>45.8</v>
      </c>
      <c r="I81" s="69">
        <v>66</v>
      </c>
      <c r="J81" s="24"/>
      <c r="K81" s="1">
        <v>65</v>
      </c>
    </row>
    <row r="82" spans="1:11" ht="12">
      <c r="A82" s="8">
        <v>16</v>
      </c>
      <c r="B82" s="50" t="s">
        <v>28</v>
      </c>
      <c r="C82" s="50" t="s">
        <v>123</v>
      </c>
      <c r="D82" s="42">
        <v>47</v>
      </c>
      <c r="E82" s="10">
        <v>47</v>
      </c>
      <c r="F82" s="9"/>
      <c r="G82" s="9"/>
      <c r="H82" s="10">
        <f t="shared" si="6"/>
        <v>47</v>
      </c>
      <c r="I82" s="11">
        <v>78</v>
      </c>
      <c r="J82" s="25" t="s">
        <v>37</v>
      </c>
      <c r="K82" s="1">
        <v>66</v>
      </c>
    </row>
    <row r="83" spans="1:11" ht="12">
      <c r="A83" s="13"/>
      <c r="B83" s="47" t="s">
        <v>36</v>
      </c>
      <c r="C83" s="47" t="s">
        <v>113</v>
      </c>
      <c r="D83" s="14">
        <v>47.4</v>
      </c>
      <c r="E83" s="15">
        <v>47.4</v>
      </c>
      <c r="F83" s="14"/>
      <c r="G83" s="14"/>
      <c r="H83" s="15">
        <f t="shared" si="6"/>
        <v>47.4</v>
      </c>
      <c r="I83" s="16">
        <v>41</v>
      </c>
      <c r="J83" s="28"/>
      <c r="K83" s="1">
        <v>67</v>
      </c>
    </row>
    <row r="84" spans="1:11" ht="12">
      <c r="A84" s="13"/>
      <c r="B84" s="14" t="s">
        <v>88</v>
      </c>
      <c r="C84" s="14" t="s">
        <v>89</v>
      </c>
      <c r="D84" s="14">
        <v>47.6</v>
      </c>
      <c r="E84" s="14"/>
      <c r="F84" s="14"/>
      <c r="G84" s="14"/>
      <c r="H84" s="15">
        <f t="shared" si="6"/>
        <v>47.6</v>
      </c>
      <c r="I84" s="16">
        <v>44</v>
      </c>
      <c r="J84" s="28" t="s">
        <v>27</v>
      </c>
      <c r="K84" s="1">
        <v>68</v>
      </c>
    </row>
    <row r="85" spans="1:11" ht="12">
      <c r="A85" s="13"/>
      <c r="B85" s="47" t="s">
        <v>31</v>
      </c>
      <c r="C85" s="47" t="s">
        <v>118</v>
      </c>
      <c r="D85" s="14">
        <v>47.6</v>
      </c>
      <c r="E85" s="15">
        <v>47.6</v>
      </c>
      <c r="F85" s="14"/>
      <c r="G85" s="14"/>
      <c r="H85" s="15">
        <f t="shared" si="6"/>
        <v>47.6</v>
      </c>
      <c r="I85" s="16">
        <v>67</v>
      </c>
      <c r="J85" s="28"/>
      <c r="K85" s="1">
        <v>69</v>
      </c>
    </row>
    <row r="86" spans="1:11" ht="12.75" thickBot="1">
      <c r="A86" s="18"/>
      <c r="B86" s="66" t="s">
        <v>31</v>
      </c>
      <c r="C86" s="66" t="s">
        <v>115</v>
      </c>
      <c r="D86" s="19">
        <v>47.9</v>
      </c>
      <c r="E86" s="22"/>
      <c r="F86" s="19"/>
      <c r="G86" s="19"/>
      <c r="H86" s="22">
        <f t="shared" si="6"/>
        <v>47.9</v>
      </c>
      <c r="I86" s="23">
        <v>62</v>
      </c>
      <c r="J86" s="24" t="s">
        <v>35</v>
      </c>
      <c r="K86" s="1">
        <v>70</v>
      </c>
    </row>
    <row r="87" spans="1:11" ht="12">
      <c r="A87" s="8">
        <v>17</v>
      </c>
      <c r="B87" s="50" t="s">
        <v>28</v>
      </c>
      <c r="C87" s="50" t="s">
        <v>126</v>
      </c>
      <c r="D87" s="9">
        <v>47.9</v>
      </c>
      <c r="E87" s="10">
        <v>47.9</v>
      </c>
      <c r="F87" s="9"/>
      <c r="G87" s="9"/>
      <c r="H87" s="10">
        <f t="shared" si="6"/>
        <v>47.9</v>
      </c>
      <c r="I87" s="11">
        <v>77</v>
      </c>
      <c r="J87" s="25"/>
      <c r="K87" s="1">
        <v>71</v>
      </c>
    </row>
    <row r="88" spans="1:11" ht="12">
      <c r="A88" s="13"/>
      <c r="B88" s="14" t="s">
        <v>83</v>
      </c>
      <c r="C88" s="14" t="s">
        <v>85</v>
      </c>
      <c r="D88" s="14">
        <v>48.3</v>
      </c>
      <c r="E88" s="15"/>
      <c r="F88" s="14"/>
      <c r="G88" s="14"/>
      <c r="H88" s="15">
        <f t="shared" si="6"/>
        <v>48.3</v>
      </c>
      <c r="I88" s="16">
        <v>47</v>
      </c>
      <c r="J88" s="28"/>
      <c r="K88" s="1">
        <v>72</v>
      </c>
    </row>
    <row r="89" spans="1:11" ht="12">
      <c r="A89" s="13"/>
      <c r="B89" s="47" t="s">
        <v>28</v>
      </c>
      <c r="C89" s="47" t="s">
        <v>125</v>
      </c>
      <c r="D89" s="14">
        <v>50.9</v>
      </c>
      <c r="E89" s="15"/>
      <c r="F89" s="14"/>
      <c r="G89" s="14"/>
      <c r="H89" s="15">
        <f t="shared" si="6"/>
        <v>50.9</v>
      </c>
      <c r="I89" s="16">
        <v>48</v>
      </c>
      <c r="J89" s="28"/>
      <c r="K89" s="1">
        <v>73</v>
      </c>
    </row>
    <row r="90" spans="1:11" ht="12">
      <c r="A90" s="13"/>
      <c r="B90" s="14" t="s">
        <v>102</v>
      </c>
      <c r="C90" s="46" t="s">
        <v>105</v>
      </c>
      <c r="D90" s="14">
        <v>51.9</v>
      </c>
      <c r="E90" s="15">
        <v>51.9</v>
      </c>
      <c r="F90" s="14"/>
      <c r="G90" s="14"/>
      <c r="H90" s="15">
        <f t="shared" si="6"/>
        <v>51.9</v>
      </c>
      <c r="I90" s="16">
        <v>42</v>
      </c>
      <c r="J90" s="28"/>
      <c r="K90" s="1">
        <v>74</v>
      </c>
    </row>
    <row r="91" spans="1:11" ht="12.75" thickBot="1">
      <c r="A91" s="18"/>
      <c r="B91" s="66" t="s">
        <v>22</v>
      </c>
      <c r="C91" s="66" t="s">
        <v>129</v>
      </c>
      <c r="D91" s="19">
        <v>52.5</v>
      </c>
      <c r="E91" s="22">
        <v>52.5</v>
      </c>
      <c r="F91" s="19"/>
      <c r="G91" s="19"/>
      <c r="H91" s="22">
        <f t="shared" si="6"/>
        <v>52.5</v>
      </c>
      <c r="I91" s="23">
        <v>74</v>
      </c>
      <c r="J91" s="24"/>
      <c r="K91" s="1">
        <v>75</v>
      </c>
    </row>
    <row r="92" spans="1:11" ht="12">
      <c r="A92" s="8">
        <v>18</v>
      </c>
      <c r="B92" s="50" t="s">
        <v>36</v>
      </c>
      <c r="C92" s="50" t="s">
        <v>114</v>
      </c>
      <c r="D92" s="9">
        <v>52.7</v>
      </c>
      <c r="E92" s="10"/>
      <c r="F92" s="9"/>
      <c r="G92" s="9"/>
      <c r="H92" s="10">
        <f t="shared" si="6"/>
        <v>52.7</v>
      </c>
      <c r="I92" s="11">
        <v>70</v>
      </c>
      <c r="J92" s="25"/>
      <c r="K92" s="1">
        <v>76</v>
      </c>
    </row>
    <row r="93" spans="1:11" ht="12">
      <c r="A93" s="13"/>
      <c r="B93" s="14" t="s">
        <v>102</v>
      </c>
      <c r="C93" s="47" t="s">
        <v>106</v>
      </c>
      <c r="D93" s="14">
        <v>53.2</v>
      </c>
      <c r="E93" s="14"/>
      <c r="F93" s="14"/>
      <c r="G93" s="14"/>
      <c r="H93" s="15">
        <f t="shared" si="6"/>
        <v>53.2</v>
      </c>
      <c r="I93" s="16">
        <v>49</v>
      </c>
      <c r="J93" s="28"/>
      <c r="K93" s="1">
        <v>77</v>
      </c>
    </row>
    <row r="94" spans="1:11" ht="12">
      <c r="A94" s="13"/>
      <c r="B94" s="14" t="s">
        <v>41</v>
      </c>
      <c r="C94" s="14" t="s">
        <v>96</v>
      </c>
      <c r="D94" s="14">
        <v>53.3</v>
      </c>
      <c r="E94" s="14"/>
      <c r="F94" s="14"/>
      <c r="G94" s="14"/>
      <c r="H94" s="15">
        <f t="shared" si="6"/>
        <v>53.3</v>
      </c>
      <c r="I94" s="16">
        <v>50</v>
      </c>
      <c r="J94" s="28"/>
      <c r="K94" s="1">
        <v>78</v>
      </c>
    </row>
    <row r="95" spans="1:11" ht="12">
      <c r="A95" s="13"/>
      <c r="B95" s="47" t="s">
        <v>20</v>
      </c>
      <c r="C95" s="47" t="s">
        <v>131</v>
      </c>
      <c r="D95" s="14">
        <v>53.7</v>
      </c>
      <c r="E95" s="15">
        <v>53.7</v>
      </c>
      <c r="F95" s="14"/>
      <c r="G95" s="14"/>
      <c r="H95" s="15">
        <f t="shared" si="6"/>
        <v>53.7</v>
      </c>
      <c r="I95" s="16">
        <v>40</v>
      </c>
      <c r="J95" s="70" t="s">
        <v>45</v>
      </c>
      <c r="K95" s="1">
        <v>79</v>
      </c>
    </row>
    <row r="96" spans="1:11" ht="12.75" thickBot="1">
      <c r="A96" s="18"/>
      <c r="B96" s="66" t="s">
        <v>34</v>
      </c>
      <c r="C96" s="66" t="s">
        <v>122</v>
      </c>
      <c r="D96" s="59">
        <v>55</v>
      </c>
      <c r="E96" s="22">
        <v>55</v>
      </c>
      <c r="F96" s="19"/>
      <c r="G96" s="19"/>
      <c r="H96" s="22">
        <f t="shared" si="6"/>
        <v>55</v>
      </c>
      <c r="I96" s="23">
        <v>71</v>
      </c>
      <c r="J96" s="24"/>
      <c r="K96" s="1">
        <v>80</v>
      </c>
    </row>
    <row r="97" spans="1:11" ht="12">
      <c r="A97" s="8">
        <v>19</v>
      </c>
      <c r="B97" s="50" t="s">
        <v>135</v>
      </c>
      <c r="C97" s="50" t="s">
        <v>138</v>
      </c>
      <c r="D97" s="9">
        <v>55.8</v>
      </c>
      <c r="E97" s="10">
        <v>55.8</v>
      </c>
      <c r="F97" s="9"/>
      <c r="G97" s="9"/>
      <c r="H97" s="10">
        <f t="shared" si="6"/>
        <v>55.8</v>
      </c>
      <c r="I97" s="11">
        <v>48</v>
      </c>
      <c r="J97" s="25"/>
      <c r="K97" s="1">
        <v>81</v>
      </c>
    </row>
    <row r="98" spans="1:11" ht="12">
      <c r="A98" s="13"/>
      <c r="B98" s="47" t="s">
        <v>34</v>
      </c>
      <c r="C98" s="47" t="s">
        <v>120</v>
      </c>
      <c r="D98" s="14">
        <v>56.4</v>
      </c>
      <c r="E98" s="15"/>
      <c r="F98" s="14"/>
      <c r="G98" s="14"/>
      <c r="H98" s="15">
        <f t="shared" si="6"/>
        <v>56.4</v>
      </c>
      <c r="I98" s="16">
        <v>65</v>
      </c>
      <c r="J98" s="28"/>
      <c r="K98" s="1">
        <v>82</v>
      </c>
    </row>
    <row r="99" spans="1:11" ht="12">
      <c r="A99" s="13"/>
      <c r="B99" s="47" t="s">
        <v>20</v>
      </c>
      <c r="C99" s="47" t="s">
        <v>134</v>
      </c>
      <c r="D99" s="26">
        <v>58.6</v>
      </c>
      <c r="E99" s="15">
        <v>58.6</v>
      </c>
      <c r="F99" s="14"/>
      <c r="G99" s="14"/>
      <c r="H99" s="15">
        <f t="shared" si="6"/>
        <v>58.6</v>
      </c>
      <c r="I99" s="16">
        <v>71</v>
      </c>
      <c r="J99" s="28"/>
      <c r="K99" s="1">
        <v>83</v>
      </c>
    </row>
    <row r="100" spans="1:11" ht="12">
      <c r="A100" s="13"/>
      <c r="B100" s="47" t="s">
        <v>139</v>
      </c>
      <c r="C100" s="47" t="s">
        <v>143</v>
      </c>
      <c r="D100" s="52">
        <v>59.5</v>
      </c>
      <c r="E100" s="52">
        <v>59.5</v>
      </c>
      <c r="F100" s="14"/>
      <c r="G100" s="14"/>
      <c r="H100" s="15">
        <f t="shared" si="6"/>
        <v>59.5</v>
      </c>
      <c r="I100" s="16">
        <v>56</v>
      </c>
      <c r="J100" s="28"/>
      <c r="K100" s="1">
        <v>84</v>
      </c>
    </row>
    <row r="101" spans="1:11" ht="12.75" thickBot="1">
      <c r="A101" s="18"/>
      <c r="B101" s="66" t="s">
        <v>20</v>
      </c>
      <c r="C101" s="66" t="s">
        <v>133</v>
      </c>
      <c r="D101" s="19">
        <v>60.8</v>
      </c>
      <c r="E101" s="22"/>
      <c r="F101" s="19"/>
      <c r="G101" s="19"/>
      <c r="H101" s="22">
        <f t="shared" si="6"/>
        <v>60.8</v>
      </c>
      <c r="I101" s="23"/>
      <c r="J101" s="24"/>
      <c r="K101" s="1">
        <v>85</v>
      </c>
    </row>
    <row r="102" spans="1:11" ht="12">
      <c r="A102" s="8">
        <v>20</v>
      </c>
      <c r="B102" s="50" t="s">
        <v>139</v>
      </c>
      <c r="C102" s="50" t="s">
        <v>141</v>
      </c>
      <c r="D102" s="9">
        <v>61.2</v>
      </c>
      <c r="E102" s="9">
        <v>61.2</v>
      </c>
      <c r="F102" s="9"/>
      <c r="G102" s="9"/>
      <c r="H102" s="10">
        <f t="shared" si="6"/>
        <v>61.2</v>
      </c>
      <c r="I102" s="11">
        <v>76</v>
      </c>
      <c r="J102" s="25"/>
      <c r="K102" s="1">
        <v>86</v>
      </c>
    </row>
    <row r="103" spans="1:11" ht="12">
      <c r="A103" s="13"/>
      <c r="B103" s="47" t="s">
        <v>139</v>
      </c>
      <c r="C103" s="47" t="s">
        <v>142</v>
      </c>
      <c r="D103" s="14">
        <v>61.5</v>
      </c>
      <c r="E103" s="14">
        <v>61.5</v>
      </c>
      <c r="F103" s="14"/>
      <c r="G103" s="14"/>
      <c r="H103" s="15">
        <f t="shared" si="6"/>
        <v>61.5</v>
      </c>
      <c r="I103" s="16">
        <v>74</v>
      </c>
      <c r="J103" s="28"/>
      <c r="K103" s="1">
        <v>87</v>
      </c>
    </row>
    <row r="104" spans="1:11" ht="12">
      <c r="A104" s="13"/>
      <c r="B104" s="47" t="s">
        <v>139</v>
      </c>
      <c r="C104" s="47" t="s">
        <v>140</v>
      </c>
      <c r="D104" s="14">
        <v>63.2</v>
      </c>
      <c r="E104" s="14"/>
      <c r="F104" s="14"/>
      <c r="G104" s="14"/>
      <c r="H104" s="15">
        <f t="shared" si="6"/>
        <v>63.2</v>
      </c>
      <c r="I104" s="16">
        <v>64</v>
      </c>
      <c r="J104" s="70" t="s">
        <v>144</v>
      </c>
      <c r="K104" s="1">
        <v>88</v>
      </c>
    </row>
    <row r="105" spans="1:11" ht="12">
      <c r="A105" s="13"/>
      <c r="B105" s="47" t="s">
        <v>135</v>
      </c>
      <c r="C105" s="47" t="s">
        <v>137</v>
      </c>
      <c r="D105" s="14">
        <v>69.7</v>
      </c>
      <c r="E105" s="15">
        <v>69.7</v>
      </c>
      <c r="F105" s="14"/>
      <c r="G105" s="14"/>
      <c r="H105" s="15">
        <f t="shared" si="6"/>
        <v>69.7</v>
      </c>
      <c r="I105" s="16">
        <v>61</v>
      </c>
      <c r="J105" s="28"/>
      <c r="K105" s="1">
        <v>89</v>
      </c>
    </row>
    <row r="106" spans="1:10" ht="12.75" thickBot="1">
      <c r="A106" s="18"/>
      <c r="B106" s="19"/>
      <c r="C106" s="19"/>
      <c r="D106" s="19"/>
      <c r="E106" s="20">
        <f aca="true" t="shared" si="7" ref="E106:E118">SUM(E102:E105)</f>
        <v>192.4</v>
      </c>
      <c r="F106" s="19"/>
      <c r="G106" s="19"/>
      <c r="H106" s="22"/>
      <c r="I106" s="23"/>
      <c r="J106" s="24">
        <f aca="true" t="shared" si="8" ref="J106:J120">SUM(E106)</f>
        <v>192.4</v>
      </c>
    </row>
    <row r="107" spans="1:10" ht="12">
      <c r="A107" s="8">
        <v>21</v>
      </c>
      <c r="B107" s="9"/>
      <c r="C107" s="9"/>
      <c r="D107" s="9"/>
      <c r="E107" s="64">
        <f t="shared" si="7"/>
        <v>323.6</v>
      </c>
      <c r="F107" s="9"/>
      <c r="G107" s="9"/>
      <c r="H107" s="10"/>
      <c r="I107" s="11"/>
      <c r="J107" s="25">
        <f t="shared" si="8"/>
        <v>323.6</v>
      </c>
    </row>
    <row r="108" spans="1:10" ht="12">
      <c r="A108" s="13"/>
      <c r="B108" s="14"/>
      <c r="C108" s="14"/>
      <c r="D108" s="14"/>
      <c r="E108" s="62">
        <f t="shared" si="7"/>
        <v>585.7</v>
      </c>
      <c r="F108" s="14"/>
      <c r="G108" s="14"/>
      <c r="H108" s="15"/>
      <c r="I108" s="16"/>
      <c r="J108" s="28">
        <f t="shared" si="8"/>
        <v>585.7</v>
      </c>
    </row>
    <row r="109" spans="1:10" ht="12">
      <c r="A109" s="13"/>
      <c r="B109" s="14"/>
      <c r="C109" s="14"/>
      <c r="D109" s="14"/>
      <c r="E109" s="62">
        <f t="shared" si="7"/>
        <v>1171.4</v>
      </c>
      <c r="F109" s="14"/>
      <c r="G109" s="14"/>
      <c r="H109" s="15"/>
      <c r="I109" s="16"/>
      <c r="J109" s="28">
        <f t="shared" si="8"/>
        <v>1171.4</v>
      </c>
    </row>
    <row r="110" spans="1:10" ht="12">
      <c r="A110" s="13"/>
      <c r="B110" s="14"/>
      <c r="C110" s="14"/>
      <c r="D110" s="14"/>
      <c r="E110" s="62">
        <f t="shared" si="7"/>
        <v>2273.1000000000004</v>
      </c>
      <c r="F110" s="14"/>
      <c r="G110" s="14"/>
      <c r="H110" s="15"/>
      <c r="I110" s="16"/>
      <c r="J110" s="28">
        <f t="shared" si="8"/>
        <v>2273.1000000000004</v>
      </c>
    </row>
    <row r="111" spans="1:10" ht="12.75" thickBot="1">
      <c r="A111" s="18"/>
      <c r="B111" s="19"/>
      <c r="C111" s="19"/>
      <c r="D111" s="19"/>
      <c r="E111" s="20">
        <f t="shared" si="7"/>
        <v>4353.800000000001</v>
      </c>
      <c r="F111" s="19"/>
      <c r="G111" s="19"/>
      <c r="H111" s="22"/>
      <c r="I111" s="23"/>
      <c r="J111" s="24">
        <f t="shared" si="8"/>
        <v>4353.800000000001</v>
      </c>
    </row>
    <row r="112" spans="1:10" ht="12">
      <c r="A112" s="8">
        <v>22</v>
      </c>
      <c r="B112" s="9"/>
      <c r="C112" s="9"/>
      <c r="D112" s="9"/>
      <c r="E112" s="64">
        <f t="shared" si="7"/>
        <v>8384.000000000002</v>
      </c>
      <c r="F112" s="9"/>
      <c r="G112" s="9"/>
      <c r="H112" s="10"/>
      <c r="I112" s="11"/>
      <c r="J112" s="25">
        <f t="shared" si="8"/>
        <v>8384.000000000002</v>
      </c>
    </row>
    <row r="113" spans="1:10" ht="12">
      <c r="A113" s="13"/>
      <c r="B113" s="14"/>
      <c r="C113" s="14"/>
      <c r="D113" s="14"/>
      <c r="E113" s="62">
        <f t="shared" si="7"/>
        <v>16182.300000000003</v>
      </c>
      <c r="F113" s="14"/>
      <c r="G113" s="14"/>
      <c r="H113" s="15"/>
      <c r="I113" s="16"/>
      <c r="J113" s="28">
        <f t="shared" si="8"/>
        <v>16182.300000000003</v>
      </c>
    </row>
    <row r="114" spans="1:10" ht="12">
      <c r="A114" s="13"/>
      <c r="B114" s="14"/>
      <c r="C114" s="14"/>
      <c r="D114" s="14"/>
      <c r="E114" s="62">
        <f t="shared" si="7"/>
        <v>31193.200000000004</v>
      </c>
      <c r="F114" s="14"/>
      <c r="G114" s="14"/>
      <c r="H114" s="15"/>
      <c r="I114" s="16"/>
      <c r="J114" s="28">
        <f t="shared" si="8"/>
        <v>31193.200000000004</v>
      </c>
    </row>
    <row r="115" spans="1:10" ht="12.75" thickBot="1">
      <c r="A115" s="18"/>
      <c r="B115" s="19"/>
      <c r="C115" s="19"/>
      <c r="D115" s="19"/>
      <c r="E115" s="20">
        <f t="shared" si="7"/>
        <v>60113.30000000001</v>
      </c>
      <c r="F115" s="19"/>
      <c r="G115" s="19"/>
      <c r="H115" s="19"/>
      <c r="I115" s="23"/>
      <c r="J115" s="24">
        <f t="shared" si="8"/>
        <v>60113.30000000001</v>
      </c>
    </row>
    <row r="116" spans="1:10" ht="12">
      <c r="A116" s="8">
        <v>23</v>
      </c>
      <c r="B116" s="9"/>
      <c r="C116" s="9"/>
      <c r="D116" s="9"/>
      <c r="E116" s="64">
        <f t="shared" si="7"/>
        <v>115872.80000000002</v>
      </c>
      <c r="F116" s="9"/>
      <c r="G116" s="9"/>
      <c r="H116" s="10"/>
      <c r="I116" s="11"/>
      <c r="J116" s="25">
        <f t="shared" si="8"/>
        <v>115872.80000000002</v>
      </c>
    </row>
    <row r="117" spans="1:10" ht="12">
      <c r="A117" s="13"/>
      <c r="B117" s="14"/>
      <c r="C117" s="14"/>
      <c r="D117" s="14"/>
      <c r="E117" s="62">
        <f t="shared" si="7"/>
        <v>223361.60000000003</v>
      </c>
      <c r="F117" s="14"/>
      <c r="G117" s="14"/>
      <c r="H117" s="14"/>
      <c r="I117" s="16"/>
      <c r="J117" s="28">
        <f t="shared" si="8"/>
        <v>223361.60000000003</v>
      </c>
    </row>
    <row r="118" spans="1:10" ht="12">
      <c r="A118" s="13"/>
      <c r="B118" s="14"/>
      <c r="C118" s="14"/>
      <c r="D118" s="14"/>
      <c r="E118" s="62">
        <f t="shared" si="7"/>
        <v>430540.9000000001</v>
      </c>
      <c r="F118" s="14"/>
      <c r="G118" s="14"/>
      <c r="H118" s="14"/>
      <c r="I118" s="16"/>
      <c r="J118" s="28">
        <f t="shared" si="8"/>
        <v>430540.9000000001</v>
      </c>
    </row>
    <row r="119" spans="1:10" ht="12">
      <c r="A119" s="13"/>
      <c r="B119" s="14"/>
      <c r="C119" s="14"/>
      <c r="D119" s="14"/>
      <c r="E119" s="62">
        <f>SUM(E116:E118)</f>
        <v>769775.3</v>
      </c>
      <c r="F119" s="14"/>
      <c r="G119" s="14"/>
      <c r="H119" s="15"/>
      <c r="I119" s="16"/>
      <c r="J119" s="28">
        <f t="shared" si="8"/>
        <v>769775.3</v>
      </c>
    </row>
    <row r="120" spans="1:10" ht="12.75" thickBot="1">
      <c r="A120" s="18"/>
      <c r="B120" s="19"/>
      <c r="C120" s="19"/>
      <c r="D120" s="19"/>
      <c r="E120" s="20">
        <f>SUM(E116:E119)</f>
        <v>1539550.6</v>
      </c>
      <c r="F120" s="19"/>
      <c r="G120" s="19"/>
      <c r="H120" s="19"/>
      <c r="I120" s="23"/>
      <c r="J120" s="24">
        <f t="shared" si="8"/>
        <v>1539550.6</v>
      </c>
    </row>
    <row r="121" spans="1:10" ht="12">
      <c r="A121" s="16"/>
      <c r="B121" s="37"/>
      <c r="C121" s="37"/>
      <c r="D121" s="37"/>
      <c r="E121" s="38"/>
      <c r="F121" s="37"/>
      <c r="G121" s="37"/>
      <c r="H121" s="37"/>
      <c r="I121" s="16"/>
      <c r="J121" s="53"/>
    </row>
    <row r="122" ht="12">
      <c r="J122" s="30"/>
    </row>
    <row r="123" spans="2:11" ht="12.75" thickBot="1">
      <c r="B123" s="1" t="s">
        <v>10</v>
      </c>
      <c r="C123" s="77" t="s">
        <v>146</v>
      </c>
      <c r="D123" s="58">
        <v>26.4</v>
      </c>
      <c r="E123" s="61">
        <v>26.4</v>
      </c>
      <c r="F123" s="58">
        <v>54.5</v>
      </c>
      <c r="G123" s="61">
        <f aca="true" t="shared" si="9" ref="G123:G132">PRODUCT(F123,0.5)</f>
        <v>27.25</v>
      </c>
      <c r="H123" s="61">
        <f aca="true" t="shared" si="10" ref="H123:H154">SUM(D123,F123)</f>
        <v>80.9</v>
      </c>
      <c r="I123" s="79"/>
      <c r="J123" s="82"/>
      <c r="K123" s="1">
        <v>1</v>
      </c>
    </row>
    <row r="124" spans="1:11" ht="12">
      <c r="A124" s="8">
        <v>3</v>
      </c>
      <c r="B124" s="50" t="s">
        <v>13</v>
      </c>
      <c r="C124" s="50" t="s">
        <v>153</v>
      </c>
      <c r="D124" s="9">
        <v>26.1</v>
      </c>
      <c r="E124" s="10">
        <v>26.1</v>
      </c>
      <c r="F124" s="42">
        <v>56</v>
      </c>
      <c r="G124" s="10">
        <f t="shared" si="9"/>
        <v>28</v>
      </c>
      <c r="H124" s="10">
        <f t="shared" si="10"/>
        <v>82.1</v>
      </c>
      <c r="I124" s="31"/>
      <c r="J124" s="12" t="s">
        <v>14</v>
      </c>
      <c r="K124" s="1">
        <v>2</v>
      </c>
    </row>
    <row r="125" spans="1:11" ht="12">
      <c r="A125" s="13">
        <v>2</v>
      </c>
      <c r="B125" s="47" t="s">
        <v>17</v>
      </c>
      <c r="C125" s="47" t="s">
        <v>149</v>
      </c>
      <c r="D125" s="14">
        <v>26.6</v>
      </c>
      <c r="E125" s="15">
        <v>26.6</v>
      </c>
      <c r="F125" s="26">
        <v>56</v>
      </c>
      <c r="G125" s="15">
        <f t="shared" si="9"/>
        <v>28</v>
      </c>
      <c r="H125" s="15">
        <f t="shared" si="10"/>
        <v>82.6</v>
      </c>
      <c r="I125" s="32"/>
      <c r="J125" s="17" t="s">
        <v>12</v>
      </c>
      <c r="K125" s="1">
        <v>3</v>
      </c>
    </row>
    <row r="126" spans="1:11" ht="12">
      <c r="A126" s="13"/>
      <c r="B126" s="47" t="s">
        <v>17</v>
      </c>
      <c r="C126" s="47" t="s">
        <v>150</v>
      </c>
      <c r="D126" s="14">
        <v>26.9</v>
      </c>
      <c r="E126" s="15">
        <v>26.9</v>
      </c>
      <c r="F126" s="14">
        <v>56.5</v>
      </c>
      <c r="G126" s="15">
        <f t="shared" si="9"/>
        <v>28.25</v>
      </c>
      <c r="H126" s="15">
        <f t="shared" si="10"/>
        <v>83.4</v>
      </c>
      <c r="I126" s="32"/>
      <c r="J126" s="17"/>
      <c r="K126" s="1">
        <v>4</v>
      </c>
    </row>
    <row r="127" spans="1:11" ht="12">
      <c r="A127" s="13"/>
      <c r="B127" s="47" t="s">
        <v>13</v>
      </c>
      <c r="C127" s="47" t="s">
        <v>154</v>
      </c>
      <c r="D127" s="14">
        <v>26.7</v>
      </c>
      <c r="E127" s="15">
        <v>26.7</v>
      </c>
      <c r="F127" s="14">
        <v>56.8</v>
      </c>
      <c r="G127" s="15">
        <f t="shared" si="9"/>
        <v>28.4</v>
      </c>
      <c r="H127" s="15">
        <f t="shared" si="10"/>
        <v>83.5</v>
      </c>
      <c r="I127" s="32"/>
      <c r="J127" s="17"/>
      <c r="K127" s="1">
        <v>5</v>
      </c>
    </row>
    <row r="128" spans="1:11" ht="12.75" thickBot="1">
      <c r="A128" s="18">
        <v>1</v>
      </c>
      <c r="B128" s="19" t="s">
        <v>10</v>
      </c>
      <c r="C128" s="66" t="s">
        <v>145</v>
      </c>
      <c r="D128" s="19">
        <v>26.9</v>
      </c>
      <c r="E128" s="22">
        <v>26.9</v>
      </c>
      <c r="F128" s="19">
        <v>57.4</v>
      </c>
      <c r="G128" s="22">
        <f t="shared" si="9"/>
        <v>28.7</v>
      </c>
      <c r="H128" s="22">
        <f t="shared" si="10"/>
        <v>84.3</v>
      </c>
      <c r="I128" s="23"/>
      <c r="J128" s="83" t="s">
        <v>11</v>
      </c>
      <c r="K128" s="1">
        <v>6</v>
      </c>
    </row>
    <row r="129" spans="1:11" ht="12">
      <c r="A129" s="8"/>
      <c r="B129" s="9" t="s">
        <v>10</v>
      </c>
      <c r="C129" s="50" t="s">
        <v>147</v>
      </c>
      <c r="D129" s="9">
        <v>27.9</v>
      </c>
      <c r="E129" s="10"/>
      <c r="F129" s="9">
        <v>56.4</v>
      </c>
      <c r="G129" s="15">
        <f t="shared" si="9"/>
        <v>28.2</v>
      </c>
      <c r="H129" s="10">
        <f t="shared" si="10"/>
        <v>84.3</v>
      </c>
      <c r="I129" s="31"/>
      <c r="J129" s="12"/>
      <c r="K129" s="1">
        <v>7</v>
      </c>
    </row>
    <row r="130" spans="1:11" ht="12">
      <c r="A130" s="13"/>
      <c r="B130" s="47" t="s">
        <v>17</v>
      </c>
      <c r="C130" s="47" t="s">
        <v>152</v>
      </c>
      <c r="D130" s="14">
        <v>27.9</v>
      </c>
      <c r="E130" s="15">
        <v>27.9</v>
      </c>
      <c r="F130" s="14">
        <v>58.9</v>
      </c>
      <c r="G130" s="15">
        <f t="shared" si="9"/>
        <v>29.45</v>
      </c>
      <c r="H130" s="15">
        <f t="shared" si="10"/>
        <v>86.8</v>
      </c>
      <c r="I130" s="32"/>
      <c r="J130" s="17"/>
      <c r="K130" s="1">
        <v>8</v>
      </c>
    </row>
    <row r="131" spans="1:11" ht="12">
      <c r="A131" s="13">
        <v>4</v>
      </c>
      <c r="B131" s="47" t="s">
        <v>15</v>
      </c>
      <c r="C131" s="47" t="s">
        <v>161</v>
      </c>
      <c r="D131" s="26">
        <v>27.9</v>
      </c>
      <c r="E131" s="15">
        <v>27.9</v>
      </c>
      <c r="F131" s="14">
        <v>59.2</v>
      </c>
      <c r="G131" s="15">
        <f t="shared" si="9"/>
        <v>29.6</v>
      </c>
      <c r="H131" s="15">
        <f t="shared" si="10"/>
        <v>87.1</v>
      </c>
      <c r="I131" s="32"/>
      <c r="J131" s="28" t="s">
        <v>16</v>
      </c>
      <c r="K131" s="1">
        <v>9</v>
      </c>
    </row>
    <row r="132" spans="1:11" ht="12">
      <c r="A132" s="13"/>
      <c r="B132" s="47" t="s">
        <v>13</v>
      </c>
      <c r="C132" s="47" t="s">
        <v>156</v>
      </c>
      <c r="D132" s="14">
        <v>29.2</v>
      </c>
      <c r="E132" s="15">
        <v>29.2</v>
      </c>
      <c r="F132" s="14">
        <v>59.2</v>
      </c>
      <c r="G132" s="15">
        <f t="shared" si="9"/>
        <v>29.6</v>
      </c>
      <c r="H132" s="15">
        <f t="shared" si="10"/>
        <v>88.4</v>
      </c>
      <c r="I132" s="32"/>
      <c r="J132" s="17"/>
      <c r="K132" s="1">
        <v>10</v>
      </c>
    </row>
    <row r="133" spans="1:11" ht="12.75" thickBot="1">
      <c r="A133" s="18"/>
      <c r="B133" s="19" t="s">
        <v>10</v>
      </c>
      <c r="C133" s="66" t="s">
        <v>148</v>
      </c>
      <c r="D133" s="19">
        <v>27.7</v>
      </c>
      <c r="E133" s="22">
        <v>27.7</v>
      </c>
      <c r="F133" s="19">
        <v>61.1</v>
      </c>
      <c r="G133" s="39"/>
      <c r="H133" s="22">
        <f t="shared" si="10"/>
        <v>88.8</v>
      </c>
      <c r="I133" s="23"/>
      <c r="J133" s="83"/>
      <c r="K133" s="1">
        <v>11</v>
      </c>
    </row>
    <row r="134" spans="1:11" ht="12">
      <c r="A134" s="8">
        <v>8</v>
      </c>
      <c r="B134" s="50" t="s">
        <v>36</v>
      </c>
      <c r="C134" s="50" t="s">
        <v>173</v>
      </c>
      <c r="D134" s="9">
        <v>28.2</v>
      </c>
      <c r="E134" s="10">
        <v>28.2</v>
      </c>
      <c r="F134" s="9">
        <v>60.7</v>
      </c>
      <c r="G134" s="15">
        <f>PRODUCT(F134,0.5)</f>
        <v>30.35</v>
      </c>
      <c r="H134" s="10">
        <f t="shared" si="10"/>
        <v>88.9</v>
      </c>
      <c r="I134" s="31"/>
      <c r="J134" s="25" t="s">
        <v>21</v>
      </c>
      <c r="K134" s="1">
        <v>12</v>
      </c>
    </row>
    <row r="135" spans="1:11" ht="12">
      <c r="A135" s="13"/>
      <c r="B135" s="47" t="s">
        <v>17</v>
      </c>
      <c r="C135" s="47" t="s">
        <v>151</v>
      </c>
      <c r="D135" s="14">
        <v>28.6</v>
      </c>
      <c r="E135" s="15"/>
      <c r="F135" s="14">
        <v>60.7</v>
      </c>
      <c r="G135" s="15"/>
      <c r="H135" s="15">
        <f t="shared" si="10"/>
        <v>89.30000000000001</v>
      </c>
      <c r="I135" s="32"/>
      <c r="J135" s="17"/>
      <c r="K135" s="1">
        <v>13</v>
      </c>
    </row>
    <row r="136" spans="1:11" ht="12">
      <c r="A136" s="13">
        <v>7</v>
      </c>
      <c r="B136" s="14" t="s">
        <v>33</v>
      </c>
      <c r="C136" s="47" t="s">
        <v>169</v>
      </c>
      <c r="D136" s="14">
        <v>28.1</v>
      </c>
      <c r="E136" s="15">
        <v>28.1</v>
      </c>
      <c r="F136" s="14">
        <v>62.5</v>
      </c>
      <c r="G136" s="15">
        <f aca="true" t="shared" si="11" ref="G136:G143">PRODUCT(F136,0.5)</f>
        <v>31.25</v>
      </c>
      <c r="H136" s="15">
        <f t="shared" si="10"/>
        <v>90.6</v>
      </c>
      <c r="I136" s="32"/>
      <c r="J136" s="28" t="s">
        <v>21</v>
      </c>
      <c r="K136" s="1">
        <v>14</v>
      </c>
    </row>
    <row r="137" spans="1:11" ht="12">
      <c r="A137" s="13"/>
      <c r="B137" s="14" t="s">
        <v>39</v>
      </c>
      <c r="C137" s="47" t="s">
        <v>158</v>
      </c>
      <c r="D137" s="14">
        <v>28.2</v>
      </c>
      <c r="E137" s="15">
        <v>28.2</v>
      </c>
      <c r="F137" s="14">
        <v>63.4</v>
      </c>
      <c r="G137" s="15">
        <f t="shared" si="11"/>
        <v>31.7</v>
      </c>
      <c r="H137" s="15">
        <f t="shared" si="10"/>
        <v>91.6</v>
      </c>
      <c r="I137" s="32"/>
      <c r="J137" s="28"/>
      <c r="K137" s="1">
        <v>15</v>
      </c>
    </row>
    <row r="138" spans="1:11" ht="12.75" thickBot="1">
      <c r="A138" s="18">
        <v>5</v>
      </c>
      <c r="B138" s="19" t="s">
        <v>39</v>
      </c>
      <c r="C138" s="66" t="s">
        <v>157</v>
      </c>
      <c r="D138" s="59">
        <v>29</v>
      </c>
      <c r="E138" s="22">
        <v>29</v>
      </c>
      <c r="F138" s="19">
        <v>64.6</v>
      </c>
      <c r="G138" s="39">
        <f t="shared" si="11"/>
        <v>32.3</v>
      </c>
      <c r="H138" s="22">
        <f t="shared" si="10"/>
        <v>93.6</v>
      </c>
      <c r="I138" s="23"/>
      <c r="J138" s="71" t="s">
        <v>18</v>
      </c>
      <c r="K138" s="1">
        <v>16</v>
      </c>
    </row>
    <row r="139" spans="1:11" ht="12">
      <c r="A139" s="8"/>
      <c r="B139" s="50" t="s">
        <v>15</v>
      </c>
      <c r="C139" s="50" t="s">
        <v>162</v>
      </c>
      <c r="D139" s="9">
        <v>29.7</v>
      </c>
      <c r="E139" s="10">
        <v>29.7</v>
      </c>
      <c r="F139" s="42">
        <v>64</v>
      </c>
      <c r="G139" s="15">
        <f t="shared" si="11"/>
        <v>32</v>
      </c>
      <c r="H139" s="10">
        <f t="shared" si="10"/>
        <v>93.7</v>
      </c>
      <c r="I139" s="31"/>
      <c r="J139" s="25"/>
      <c r="K139" s="1">
        <v>17</v>
      </c>
    </row>
    <row r="140" spans="1:11" ht="12">
      <c r="A140" s="13"/>
      <c r="B140" s="47" t="s">
        <v>15</v>
      </c>
      <c r="C140" s="47" t="s">
        <v>163</v>
      </c>
      <c r="D140" s="14">
        <v>31.1</v>
      </c>
      <c r="E140" s="15">
        <v>31.1</v>
      </c>
      <c r="F140" s="26">
        <v>63</v>
      </c>
      <c r="G140" s="15">
        <f t="shared" si="11"/>
        <v>31.5</v>
      </c>
      <c r="H140" s="15">
        <f t="shared" si="10"/>
        <v>94.1</v>
      </c>
      <c r="I140" s="32"/>
      <c r="J140" s="28"/>
      <c r="K140" s="1">
        <v>18</v>
      </c>
    </row>
    <row r="141" spans="1:11" ht="12">
      <c r="A141" s="13"/>
      <c r="B141" s="47" t="s">
        <v>26</v>
      </c>
      <c r="C141" s="47" t="s">
        <v>168</v>
      </c>
      <c r="D141" s="14">
        <v>32.5</v>
      </c>
      <c r="E141" s="15"/>
      <c r="F141" s="14">
        <v>64.4</v>
      </c>
      <c r="G141" s="15">
        <f t="shared" si="11"/>
        <v>32.2</v>
      </c>
      <c r="H141" s="15">
        <f t="shared" si="10"/>
        <v>96.9</v>
      </c>
      <c r="I141" s="32"/>
      <c r="J141" s="28"/>
      <c r="K141" s="1">
        <v>19</v>
      </c>
    </row>
    <row r="142" spans="1:11" ht="12">
      <c r="A142" s="13"/>
      <c r="B142" s="14" t="s">
        <v>39</v>
      </c>
      <c r="C142" s="47" t="s">
        <v>160</v>
      </c>
      <c r="D142" s="14">
        <v>30.3</v>
      </c>
      <c r="E142" s="15">
        <v>30.3</v>
      </c>
      <c r="F142" s="14">
        <v>67.2</v>
      </c>
      <c r="G142" s="15">
        <f t="shared" si="11"/>
        <v>33.6</v>
      </c>
      <c r="H142" s="15">
        <f t="shared" si="10"/>
        <v>97.5</v>
      </c>
      <c r="I142" s="32"/>
      <c r="J142" s="28"/>
      <c r="K142" s="1">
        <v>20</v>
      </c>
    </row>
    <row r="143" spans="1:11" ht="12.75" thickBot="1">
      <c r="A143" s="18"/>
      <c r="B143" s="66" t="s">
        <v>26</v>
      </c>
      <c r="C143" s="66" t="s">
        <v>167</v>
      </c>
      <c r="D143" s="59">
        <v>31</v>
      </c>
      <c r="E143" s="22">
        <v>31</v>
      </c>
      <c r="F143" s="19">
        <v>66.5</v>
      </c>
      <c r="G143" s="22">
        <f t="shared" si="11"/>
        <v>33.25</v>
      </c>
      <c r="H143" s="22">
        <f t="shared" si="10"/>
        <v>97.5</v>
      </c>
      <c r="I143" s="23"/>
      <c r="J143" s="24"/>
      <c r="K143" s="1">
        <v>21</v>
      </c>
    </row>
    <row r="144" spans="1:11" ht="12">
      <c r="A144" s="8">
        <v>6</v>
      </c>
      <c r="B144" s="50" t="s">
        <v>26</v>
      </c>
      <c r="C144" s="50" t="s">
        <v>165</v>
      </c>
      <c r="D144" s="9">
        <v>30.9</v>
      </c>
      <c r="E144" s="10">
        <v>30.9</v>
      </c>
      <c r="F144" s="9">
        <v>66.9</v>
      </c>
      <c r="G144" s="15"/>
      <c r="H144" s="10">
        <f t="shared" si="10"/>
        <v>97.80000000000001</v>
      </c>
      <c r="I144" s="31"/>
      <c r="J144" s="25" t="s">
        <v>19</v>
      </c>
      <c r="K144" s="1">
        <v>22</v>
      </c>
    </row>
    <row r="145" spans="1:11" ht="12">
      <c r="A145" s="13"/>
      <c r="B145" s="47" t="s">
        <v>26</v>
      </c>
      <c r="C145" s="47" t="s">
        <v>166</v>
      </c>
      <c r="D145" s="14">
        <v>32.3</v>
      </c>
      <c r="E145" s="15">
        <v>32.3</v>
      </c>
      <c r="F145" s="26">
        <v>66</v>
      </c>
      <c r="G145" s="15">
        <f>PRODUCT(F145,0.5)</f>
        <v>33</v>
      </c>
      <c r="H145" s="15">
        <f t="shared" si="10"/>
        <v>98.3</v>
      </c>
      <c r="I145" s="32"/>
      <c r="J145" s="28"/>
      <c r="K145" s="1">
        <v>23</v>
      </c>
    </row>
    <row r="146" spans="1:11" ht="12">
      <c r="A146" s="13"/>
      <c r="B146" s="47" t="s">
        <v>13</v>
      </c>
      <c r="C146" s="47" t="s">
        <v>155</v>
      </c>
      <c r="D146" s="14">
        <v>35.1</v>
      </c>
      <c r="E146" s="15"/>
      <c r="F146" s="14">
        <v>66.7</v>
      </c>
      <c r="G146" s="15"/>
      <c r="H146" s="15">
        <f t="shared" si="10"/>
        <v>101.80000000000001</v>
      </c>
      <c r="I146" s="32"/>
      <c r="J146" s="17"/>
      <c r="K146" s="1">
        <v>24</v>
      </c>
    </row>
    <row r="147" spans="1:11" ht="12">
      <c r="A147" s="13"/>
      <c r="B147" s="14" t="s">
        <v>39</v>
      </c>
      <c r="C147" s="47" t="s">
        <v>159</v>
      </c>
      <c r="D147" s="14">
        <v>32.5</v>
      </c>
      <c r="E147" s="15"/>
      <c r="F147" s="14">
        <v>70.1</v>
      </c>
      <c r="G147" s="15"/>
      <c r="H147" s="15">
        <f t="shared" si="10"/>
        <v>102.6</v>
      </c>
      <c r="I147" s="32"/>
      <c r="J147" s="28"/>
      <c r="K147" s="1">
        <v>25</v>
      </c>
    </row>
    <row r="148" spans="1:11" ht="12.75" thickBot="1">
      <c r="A148" s="18"/>
      <c r="B148" s="66" t="s">
        <v>15</v>
      </c>
      <c r="C148" s="66" t="s">
        <v>164</v>
      </c>
      <c r="D148" s="19">
        <v>31.7</v>
      </c>
      <c r="E148" s="19"/>
      <c r="F148" s="19">
        <v>71.3</v>
      </c>
      <c r="G148" s="22"/>
      <c r="H148" s="22">
        <f t="shared" si="10"/>
        <v>103</v>
      </c>
      <c r="I148" s="23"/>
      <c r="J148" s="24"/>
      <c r="K148" s="1">
        <v>26</v>
      </c>
    </row>
    <row r="149" spans="1:11" ht="12">
      <c r="A149" s="8"/>
      <c r="B149" s="9" t="s">
        <v>33</v>
      </c>
      <c r="C149" s="50" t="s">
        <v>170</v>
      </c>
      <c r="D149" s="9">
        <v>31.4</v>
      </c>
      <c r="E149" s="10">
        <v>31.4</v>
      </c>
      <c r="F149" s="9">
        <v>72.2</v>
      </c>
      <c r="G149" s="15">
        <f>PRODUCT(F149,0.5)</f>
        <v>36.1</v>
      </c>
      <c r="H149" s="10">
        <f t="shared" si="10"/>
        <v>103.6</v>
      </c>
      <c r="I149" s="31"/>
      <c r="J149" s="25"/>
      <c r="K149" s="1">
        <v>27</v>
      </c>
    </row>
    <row r="150" spans="1:11" ht="12">
      <c r="A150" s="13"/>
      <c r="B150" s="14" t="s">
        <v>33</v>
      </c>
      <c r="C150" s="47" t="s">
        <v>172</v>
      </c>
      <c r="D150" s="14">
        <v>34.6</v>
      </c>
      <c r="E150" s="14"/>
      <c r="F150" s="14">
        <v>70.5</v>
      </c>
      <c r="G150" s="15">
        <f>PRODUCT(F150,0.5)</f>
        <v>35.25</v>
      </c>
      <c r="H150" s="15">
        <f t="shared" si="10"/>
        <v>105.1</v>
      </c>
      <c r="I150" s="32"/>
      <c r="J150" s="28"/>
      <c r="K150" s="1">
        <v>28</v>
      </c>
    </row>
    <row r="151" spans="1:11" ht="12">
      <c r="A151" s="13"/>
      <c r="B151" s="47" t="s">
        <v>36</v>
      </c>
      <c r="C151" s="47" t="s">
        <v>174</v>
      </c>
      <c r="D151" s="14">
        <v>32.8</v>
      </c>
      <c r="E151" s="15">
        <v>32.8</v>
      </c>
      <c r="F151" s="14">
        <v>73.3</v>
      </c>
      <c r="G151" s="15">
        <f>PRODUCT(F151,0.5)</f>
        <v>36.65</v>
      </c>
      <c r="H151" s="15">
        <f t="shared" si="10"/>
        <v>106.1</v>
      </c>
      <c r="I151" s="32"/>
      <c r="J151" s="17"/>
      <c r="K151" s="1">
        <v>29</v>
      </c>
    </row>
    <row r="152" spans="1:11" ht="12">
      <c r="A152" s="13"/>
      <c r="B152" s="47" t="s">
        <v>36</v>
      </c>
      <c r="C152" s="47" t="s">
        <v>176</v>
      </c>
      <c r="D152" s="14">
        <v>33.4</v>
      </c>
      <c r="E152" s="14"/>
      <c r="F152" s="14">
        <v>74.5</v>
      </c>
      <c r="G152" s="15">
        <f>PRODUCT(F152,0.5)</f>
        <v>37.25</v>
      </c>
      <c r="H152" s="15">
        <f t="shared" si="10"/>
        <v>107.9</v>
      </c>
      <c r="I152" s="32"/>
      <c r="J152" s="17"/>
      <c r="K152" s="1">
        <v>30</v>
      </c>
    </row>
    <row r="153" spans="1:11" ht="12.75" thickBot="1">
      <c r="A153" s="18"/>
      <c r="B153" s="66" t="s">
        <v>36</v>
      </c>
      <c r="C153" s="66" t="s">
        <v>175</v>
      </c>
      <c r="D153" s="19">
        <v>32.4</v>
      </c>
      <c r="E153" s="22">
        <v>32.4</v>
      </c>
      <c r="F153" s="19">
        <v>75.9</v>
      </c>
      <c r="G153" s="22"/>
      <c r="H153" s="22">
        <f t="shared" si="10"/>
        <v>108.30000000000001</v>
      </c>
      <c r="I153" s="23"/>
      <c r="J153" s="83"/>
      <c r="K153" s="1">
        <v>31</v>
      </c>
    </row>
    <row r="154" spans="1:11" ht="12">
      <c r="A154" s="8"/>
      <c r="B154" s="9" t="s">
        <v>33</v>
      </c>
      <c r="C154" s="50" t="s">
        <v>171</v>
      </c>
      <c r="D154" s="9">
        <v>33.6</v>
      </c>
      <c r="E154" s="10">
        <v>33.6</v>
      </c>
      <c r="F154" s="9">
        <v>80.8</v>
      </c>
      <c r="G154" s="15"/>
      <c r="H154" s="10">
        <f t="shared" si="10"/>
        <v>114.4</v>
      </c>
      <c r="I154" s="31"/>
      <c r="J154" s="25"/>
      <c r="K154" s="1">
        <v>32</v>
      </c>
    </row>
    <row r="155" spans="1:10" ht="12">
      <c r="A155" s="13"/>
      <c r="B155" s="76" t="s">
        <v>38</v>
      </c>
      <c r="C155" s="14"/>
      <c r="D155" s="57" t="s">
        <v>4</v>
      </c>
      <c r="E155" s="57"/>
      <c r="F155" s="57" t="s">
        <v>5</v>
      </c>
      <c r="G155" s="57" t="s">
        <v>6</v>
      </c>
      <c r="H155" s="57" t="s">
        <v>7</v>
      </c>
      <c r="I155" s="57" t="s">
        <v>8</v>
      </c>
      <c r="J155" s="81" t="s">
        <v>9</v>
      </c>
    </row>
    <row r="156" spans="1:10" ht="12">
      <c r="A156" s="36"/>
      <c r="B156" s="14"/>
      <c r="C156" s="14"/>
      <c r="D156" s="14"/>
      <c r="E156" s="62">
        <f aca="true" t="shared" si="12" ref="E156:E163">SUM(E152:E155)</f>
        <v>66</v>
      </c>
      <c r="F156" s="14"/>
      <c r="G156" s="62">
        <f>SUM(G152:G155)</f>
        <v>37.25</v>
      </c>
      <c r="H156" s="15"/>
      <c r="I156" s="80"/>
      <c r="J156" s="70">
        <v>165.15</v>
      </c>
    </row>
    <row r="157" spans="1:10" ht="12">
      <c r="A157" s="36"/>
      <c r="B157" s="14"/>
      <c r="C157" s="14"/>
      <c r="D157" s="14"/>
      <c r="E157" s="62">
        <f t="shared" si="12"/>
        <v>132</v>
      </c>
      <c r="F157" s="14"/>
      <c r="G157" s="62">
        <f>SUM(G153:G156)</f>
        <v>37.25</v>
      </c>
      <c r="H157" s="15"/>
      <c r="I157" s="32"/>
      <c r="J157" s="28">
        <v>167.1</v>
      </c>
    </row>
    <row r="158" spans="1:10" ht="12.75" thickBot="1">
      <c r="A158" s="33"/>
      <c r="B158" s="19"/>
      <c r="C158" s="19"/>
      <c r="D158" s="19"/>
      <c r="E158" s="20">
        <f t="shared" si="12"/>
        <v>231.6</v>
      </c>
      <c r="F158" s="19"/>
      <c r="G158" s="20">
        <f>SUM(G154:G157)</f>
        <v>74.5</v>
      </c>
      <c r="H158" s="22"/>
      <c r="I158" s="23"/>
      <c r="J158" s="24">
        <v>168</v>
      </c>
    </row>
    <row r="159" spans="1:10" ht="12">
      <c r="A159" s="75"/>
      <c r="B159" s="9"/>
      <c r="C159" s="9"/>
      <c r="D159" s="9"/>
      <c r="E159" s="64">
        <f t="shared" si="12"/>
        <v>429.6</v>
      </c>
      <c r="F159" s="9"/>
      <c r="G159" s="64">
        <f>SUM(G155:G158)</f>
        <v>149</v>
      </c>
      <c r="H159" s="9"/>
      <c r="I159" s="31"/>
      <c r="J159" s="25">
        <v>181.8</v>
      </c>
    </row>
    <row r="160" spans="1:10" ht="12">
      <c r="A160" s="36"/>
      <c r="B160" s="14"/>
      <c r="C160" s="14"/>
      <c r="D160" s="14"/>
      <c r="E160" s="62">
        <f t="shared" si="12"/>
        <v>859.2</v>
      </c>
      <c r="F160" s="14"/>
      <c r="G160" s="62">
        <f>SUM(G156:G159)</f>
        <v>298</v>
      </c>
      <c r="H160" s="14"/>
      <c r="I160" s="32"/>
      <c r="J160" s="28">
        <v>185.1</v>
      </c>
    </row>
    <row r="161" spans="1:10" ht="12">
      <c r="A161" s="36"/>
      <c r="B161" s="14"/>
      <c r="C161" s="14"/>
      <c r="D161" s="14"/>
      <c r="E161" s="62">
        <f t="shared" si="12"/>
        <v>1652.4</v>
      </c>
      <c r="F161" s="14"/>
      <c r="G161" s="62">
        <f>SUM(G158:G160)</f>
        <v>521.5</v>
      </c>
      <c r="H161" s="15"/>
      <c r="I161" s="32"/>
      <c r="J161" s="28">
        <v>192.65</v>
      </c>
    </row>
    <row r="162" spans="1:10" ht="12">
      <c r="A162" s="36"/>
      <c r="B162" s="14"/>
      <c r="C162" s="14"/>
      <c r="D162" s="14"/>
      <c r="E162" s="62">
        <f t="shared" si="12"/>
        <v>3172.8</v>
      </c>
      <c r="F162" s="14"/>
      <c r="G162" s="78">
        <f>SUM(G158:G161)</f>
        <v>1043</v>
      </c>
      <c r="H162" s="15"/>
      <c r="I162" s="32"/>
      <c r="J162" s="28">
        <v>195.7</v>
      </c>
    </row>
    <row r="163" spans="1:10" ht="12.75" thickBot="1">
      <c r="A163" s="33"/>
      <c r="B163" s="19"/>
      <c r="C163" s="19"/>
      <c r="D163" s="19"/>
      <c r="E163" s="20">
        <f t="shared" si="12"/>
        <v>6114</v>
      </c>
      <c r="F163" s="19"/>
      <c r="G163" s="20">
        <f>SUM(G159:G162)</f>
        <v>2011.5</v>
      </c>
      <c r="H163" s="19"/>
      <c r="I163" s="23"/>
      <c r="J163" s="24">
        <v>197.65</v>
      </c>
    </row>
    <row r="164" spans="1:11" ht="12">
      <c r="A164" s="8">
        <v>12</v>
      </c>
      <c r="B164" s="50" t="s">
        <v>135</v>
      </c>
      <c r="C164" s="50" t="s">
        <v>189</v>
      </c>
      <c r="D164" s="9">
        <v>31.3</v>
      </c>
      <c r="E164" s="10">
        <v>31.3</v>
      </c>
      <c r="F164" s="9"/>
      <c r="G164" s="9"/>
      <c r="H164" s="10">
        <f aca="true" t="shared" si="13" ref="H164:H176">SUM(D164,F164)</f>
        <v>31.3</v>
      </c>
      <c r="I164" s="31"/>
      <c r="J164" s="12" t="s">
        <v>27</v>
      </c>
      <c r="K164" s="1">
        <v>33</v>
      </c>
    </row>
    <row r="165" spans="1:11" ht="12">
      <c r="A165" s="13">
        <v>10</v>
      </c>
      <c r="B165" s="47" t="s">
        <v>29</v>
      </c>
      <c r="C165" s="47" t="s">
        <v>181</v>
      </c>
      <c r="D165" s="14">
        <v>31.4</v>
      </c>
      <c r="E165" s="15">
        <v>31.4</v>
      </c>
      <c r="F165" s="14"/>
      <c r="G165" s="14"/>
      <c r="H165" s="15">
        <f t="shared" si="13"/>
        <v>31.4</v>
      </c>
      <c r="I165" s="32"/>
      <c r="J165" s="17" t="s">
        <v>24</v>
      </c>
      <c r="K165" s="1">
        <v>34</v>
      </c>
    </row>
    <row r="166" spans="1:11" ht="12">
      <c r="A166" s="13"/>
      <c r="B166" s="47" t="s">
        <v>88</v>
      </c>
      <c r="C166" s="47" t="s">
        <v>180</v>
      </c>
      <c r="D166" s="14">
        <v>31.6</v>
      </c>
      <c r="E166" s="14">
        <v>31.6</v>
      </c>
      <c r="F166" s="14"/>
      <c r="G166" s="14"/>
      <c r="H166" s="15">
        <f t="shared" si="13"/>
        <v>31.6</v>
      </c>
      <c r="I166" s="32"/>
      <c r="J166" s="17"/>
      <c r="K166" s="1">
        <v>35</v>
      </c>
    </row>
    <row r="167" spans="1:11" ht="12">
      <c r="A167" s="13"/>
      <c r="B167" s="47" t="s">
        <v>40</v>
      </c>
      <c r="C167" s="47" t="s">
        <v>186</v>
      </c>
      <c r="D167" s="14">
        <v>31.6</v>
      </c>
      <c r="E167" s="15">
        <v>31.6</v>
      </c>
      <c r="F167" s="14"/>
      <c r="G167" s="14"/>
      <c r="H167" s="15">
        <f t="shared" si="13"/>
        <v>31.6</v>
      </c>
      <c r="I167" s="32"/>
      <c r="J167" s="17"/>
      <c r="K167" s="1">
        <v>36</v>
      </c>
    </row>
    <row r="168" spans="1:11" ht="12.75" thickBot="1">
      <c r="A168" s="18">
        <v>9</v>
      </c>
      <c r="B168" s="66" t="s">
        <v>88</v>
      </c>
      <c r="C168" s="66" t="s">
        <v>177</v>
      </c>
      <c r="D168" s="19">
        <v>32.6</v>
      </c>
      <c r="E168" s="19">
        <v>32.6</v>
      </c>
      <c r="F168" s="19"/>
      <c r="G168" s="19"/>
      <c r="H168" s="22">
        <f t="shared" si="13"/>
        <v>32.6</v>
      </c>
      <c r="I168" s="23"/>
      <c r="J168" s="83" t="s">
        <v>24</v>
      </c>
      <c r="K168" s="1">
        <v>37</v>
      </c>
    </row>
    <row r="169" spans="1:11" ht="12">
      <c r="A169" s="8"/>
      <c r="B169" s="50" t="s">
        <v>88</v>
      </c>
      <c r="C169" s="50" t="s">
        <v>179</v>
      </c>
      <c r="D169" s="9">
        <v>32.6</v>
      </c>
      <c r="E169" s="9">
        <v>32.6</v>
      </c>
      <c r="F169" s="9"/>
      <c r="G169" s="9"/>
      <c r="H169" s="10">
        <f t="shared" si="13"/>
        <v>32.6</v>
      </c>
      <c r="I169" s="31"/>
      <c r="J169" s="12"/>
      <c r="K169" s="1">
        <v>38</v>
      </c>
    </row>
    <row r="170" spans="1:11" ht="12">
      <c r="A170" s="13">
        <v>11</v>
      </c>
      <c r="B170" s="47" t="s">
        <v>40</v>
      </c>
      <c r="C170" s="47" t="s">
        <v>185</v>
      </c>
      <c r="D170" s="14">
        <v>32.7</v>
      </c>
      <c r="E170" s="15">
        <v>32.7</v>
      </c>
      <c r="F170" s="14"/>
      <c r="G170" s="14"/>
      <c r="H170" s="15">
        <f t="shared" si="13"/>
        <v>32.7</v>
      </c>
      <c r="I170" s="32"/>
      <c r="J170" s="17" t="s">
        <v>27</v>
      </c>
      <c r="K170" s="1">
        <v>39</v>
      </c>
    </row>
    <row r="171" spans="1:11" ht="12">
      <c r="A171" s="13">
        <v>15</v>
      </c>
      <c r="B171" s="47" t="s">
        <v>200</v>
      </c>
      <c r="C171" s="46" t="s">
        <v>201</v>
      </c>
      <c r="D171" s="14">
        <v>33.3</v>
      </c>
      <c r="E171" s="15">
        <v>33.3</v>
      </c>
      <c r="F171" s="14"/>
      <c r="G171" s="14"/>
      <c r="H171" s="15">
        <f t="shared" si="13"/>
        <v>33.3</v>
      </c>
      <c r="I171" s="32"/>
      <c r="J171" s="17" t="s">
        <v>42</v>
      </c>
      <c r="K171" s="1">
        <v>40</v>
      </c>
    </row>
    <row r="172" spans="1:11" ht="12">
      <c r="A172" s="13"/>
      <c r="B172" s="47" t="s">
        <v>29</v>
      </c>
      <c r="C172" s="47" t="s">
        <v>183</v>
      </c>
      <c r="D172" s="14">
        <v>33.4</v>
      </c>
      <c r="E172" s="15">
        <v>33.4</v>
      </c>
      <c r="F172" s="14"/>
      <c r="G172" s="14"/>
      <c r="H172" s="15">
        <f t="shared" si="13"/>
        <v>33.4</v>
      </c>
      <c r="I172" s="32"/>
      <c r="J172" s="17"/>
      <c r="K172" s="1">
        <v>41</v>
      </c>
    </row>
    <row r="173" spans="1:11" ht="12.75" thickBot="1">
      <c r="A173" s="13"/>
      <c r="B173" s="84" t="s">
        <v>29</v>
      </c>
      <c r="C173" s="84" t="s">
        <v>182</v>
      </c>
      <c r="D173" s="37">
        <v>33.5</v>
      </c>
      <c r="E173" s="39">
        <v>33.5</v>
      </c>
      <c r="F173" s="37"/>
      <c r="G173" s="37"/>
      <c r="H173" s="39">
        <f t="shared" si="13"/>
        <v>33.5</v>
      </c>
      <c r="I173" s="16"/>
      <c r="J173" s="17"/>
      <c r="K173" s="1">
        <v>42</v>
      </c>
    </row>
    <row r="174" spans="1:11" ht="12">
      <c r="A174" s="40"/>
      <c r="B174" s="50" t="s">
        <v>83</v>
      </c>
      <c r="C174" s="50" t="s">
        <v>199</v>
      </c>
      <c r="D174" s="42">
        <v>34</v>
      </c>
      <c r="E174" s="10">
        <v>34</v>
      </c>
      <c r="F174" s="9"/>
      <c r="G174" s="9"/>
      <c r="H174" s="10">
        <f t="shared" si="13"/>
        <v>34</v>
      </c>
      <c r="I174" s="31"/>
      <c r="J174" s="12"/>
      <c r="K174" s="1">
        <v>43</v>
      </c>
    </row>
    <row r="175" spans="1:11" ht="12">
      <c r="A175" s="41"/>
      <c r="B175" s="47" t="s">
        <v>135</v>
      </c>
      <c r="C175" s="47" t="s">
        <v>191</v>
      </c>
      <c r="D175" s="14">
        <v>34.2</v>
      </c>
      <c r="E175" s="15">
        <v>34.2</v>
      </c>
      <c r="F175" s="14"/>
      <c r="G175" s="14"/>
      <c r="H175" s="15">
        <f t="shared" si="13"/>
        <v>34.2</v>
      </c>
      <c r="I175" s="32"/>
      <c r="J175" s="17"/>
      <c r="K175" s="1">
        <v>44</v>
      </c>
    </row>
    <row r="176" spans="1:11" ht="12">
      <c r="A176" s="41"/>
      <c r="B176" s="47" t="s">
        <v>23</v>
      </c>
      <c r="C176" s="47" t="s">
        <v>193</v>
      </c>
      <c r="D176" s="14">
        <v>34.2</v>
      </c>
      <c r="E176" s="15">
        <v>34.2</v>
      </c>
      <c r="F176" s="14"/>
      <c r="G176" s="14"/>
      <c r="H176" s="15">
        <f t="shared" si="13"/>
        <v>34.2</v>
      </c>
      <c r="I176" s="32"/>
      <c r="J176" s="17"/>
      <c r="K176" s="1">
        <v>45</v>
      </c>
    </row>
    <row r="177" spans="1:11" ht="12">
      <c r="A177" s="41"/>
      <c r="B177" s="47" t="s">
        <v>41</v>
      </c>
      <c r="C177" s="47" t="s">
        <v>208</v>
      </c>
      <c r="D177" s="14">
        <v>34.5</v>
      </c>
      <c r="E177" s="15">
        <v>34.5</v>
      </c>
      <c r="F177" s="14"/>
      <c r="G177" s="14"/>
      <c r="H177" s="15">
        <v>34.5</v>
      </c>
      <c r="I177" s="32"/>
      <c r="J177" s="17"/>
      <c r="K177" s="1">
        <v>46</v>
      </c>
    </row>
    <row r="178" spans="1:11" ht="12.75" thickBot="1">
      <c r="A178" s="18">
        <v>17</v>
      </c>
      <c r="B178" s="66" t="s">
        <v>25</v>
      </c>
      <c r="C178" s="66" t="s">
        <v>215</v>
      </c>
      <c r="D178" s="19">
        <v>34.5</v>
      </c>
      <c r="E178" s="19">
        <v>34.5</v>
      </c>
      <c r="F178" s="19"/>
      <c r="G178" s="19"/>
      <c r="H178" s="22">
        <f aca="true" t="shared" si="14" ref="H178:H188">SUM(D178,F178)</f>
        <v>34.5</v>
      </c>
      <c r="I178" s="23"/>
      <c r="J178" s="88" t="s">
        <v>35</v>
      </c>
      <c r="K178" s="1">
        <v>47</v>
      </c>
    </row>
    <row r="179" spans="1:11" ht="12">
      <c r="A179" s="8"/>
      <c r="B179" s="50" t="s">
        <v>41</v>
      </c>
      <c r="C179" s="50" t="s">
        <v>206</v>
      </c>
      <c r="D179" s="42">
        <v>35</v>
      </c>
      <c r="E179" s="10">
        <v>35</v>
      </c>
      <c r="F179" s="9"/>
      <c r="G179" s="9"/>
      <c r="H179" s="10">
        <f t="shared" si="14"/>
        <v>35</v>
      </c>
      <c r="I179" s="31"/>
      <c r="J179" s="12"/>
      <c r="K179" s="1">
        <v>48</v>
      </c>
    </row>
    <row r="180" spans="1:11" ht="12">
      <c r="A180" s="13">
        <v>13</v>
      </c>
      <c r="B180" s="47" t="s">
        <v>23</v>
      </c>
      <c r="C180" s="47" t="s">
        <v>192</v>
      </c>
      <c r="D180" s="14">
        <v>35.1</v>
      </c>
      <c r="E180" s="15">
        <v>35.1</v>
      </c>
      <c r="F180" s="14"/>
      <c r="G180" s="14"/>
      <c r="H180" s="15">
        <f t="shared" si="14"/>
        <v>35.1</v>
      </c>
      <c r="I180" s="32"/>
      <c r="J180" s="17" t="s">
        <v>30</v>
      </c>
      <c r="K180" s="1">
        <v>49</v>
      </c>
    </row>
    <row r="181" spans="1:11" ht="12">
      <c r="A181" s="13"/>
      <c r="B181" s="47" t="s">
        <v>25</v>
      </c>
      <c r="C181" s="47" t="s">
        <v>216</v>
      </c>
      <c r="D181" s="14">
        <v>35.3</v>
      </c>
      <c r="E181" s="14">
        <v>35.3</v>
      </c>
      <c r="F181" s="14"/>
      <c r="G181" s="14"/>
      <c r="H181" s="15">
        <f t="shared" si="14"/>
        <v>35.3</v>
      </c>
      <c r="I181" s="32"/>
      <c r="J181" s="17"/>
      <c r="K181" s="1">
        <v>50</v>
      </c>
    </row>
    <row r="182" spans="1:11" ht="12.75" thickBot="1">
      <c r="A182" s="18"/>
      <c r="B182" s="66" t="s">
        <v>23</v>
      </c>
      <c r="C182" s="66" t="s">
        <v>195</v>
      </c>
      <c r="D182" s="19">
        <v>35.5</v>
      </c>
      <c r="E182" s="22">
        <v>35.5</v>
      </c>
      <c r="F182" s="19"/>
      <c r="G182" s="19"/>
      <c r="H182" s="22">
        <f t="shared" si="14"/>
        <v>35.5</v>
      </c>
      <c r="I182" s="23"/>
      <c r="J182" s="83"/>
      <c r="K182" s="1">
        <v>51</v>
      </c>
    </row>
    <row r="183" spans="1:11" ht="12">
      <c r="A183" s="8"/>
      <c r="B183" s="50" t="s">
        <v>200</v>
      </c>
      <c r="C183" s="50" t="s">
        <v>204</v>
      </c>
      <c r="D183" s="9">
        <v>35.7</v>
      </c>
      <c r="E183" s="10">
        <v>35.7</v>
      </c>
      <c r="F183" s="9"/>
      <c r="G183" s="9"/>
      <c r="H183" s="10">
        <f t="shared" si="14"/>
        <v>35.7</v>
      </c>
      <c r="I183" s="31"/>
      <c r="J183" s="12"/>
      <c r="K183" s="1">
        <v>52</v>
      </c>
    </row>
    <row r="184" spans="1:11" ht="12">
      <c r="A184" s="13">
        <v>14</v>
      </c>
      <c r="B184" s="47" t="s">
        <v>83</v>
      </c>
      <c r="C184" s="47" t="s">
        <v>196</v>
      </c>
      <c r="D184" s="14">
        <v>35.9</v>
      </c>
      <c r="E184" s="15">
        <v>35.9</v>
      </c>
      <c r="F184" s="14"/>
      <c r="G184" s="14"/>
      <c r="H184" s="15">
        <f t="shared" si="14"/>
        <v>35.9</v>
      </c>
      <c r="I184" s="32"/>
      <c r="J184" s="17" t="s">
        <v>30</v>
      </c>
      <c r="K184" s="1">
        <v>53</v>
      </c>
    </row>
    <row r="185" spans="1:11" ht="12">
      <c r="A185" s="13"/>
      <c r="B185" s="47" t="s">
        <v>135</v>
      </c>
      <c r="C185" s="47" t="s">
        <v>190</v>
      </c>
      <c r="D185" s="14">
        <v>36.3</v>
      </c>
      <c r="E185" s="15">
        <v>36.3</v>
      </c>
      <c r="F185" s="14"/>
      <c r="G185" s="14"/>
      <c r="H185" s="15">
        <f t="shared" si="14"/>
        <v>36.3</v>
      </c>
      <c r="I185" s="32"/>
      <c r="J185" s="17"/>
      <c r="K185" s="1">
        <v>54</v>
      </c>
    </row>
    <row r="186" spans="1:11" ht="12">
      <c r="A186" s="13"/>
      <c r="B186" s="47" t="s">
        <v>83</v>
      </c>
      <c r="C186" s="47" t="s">
        <v>197</v>
      </c>
      <c r="D186" s="14">
        <v>36.4</v>
      </c>
      <c r="E186" s="15">
        <v>36.4</v>
      </c>
      <c r="F186" s="14"/>
      <c r="G186" s="14"/>
      <c r="H186" s="15">
        <f t="shared" si="14"/>
        <v>36.4</v>
      </c>
      <c r="I186" s="32"/>
      <c r="J186" s="17"/>
      <c r="K186" s="1">
        <v>55</v>
      </c>
    </row>
    <row r="187" spans="1:11" ht="12.75" thickBot="1">
      <c r="A187" s="18"/>
      <c r="B187" s="66" t="s">
        <v>102</v>
      </c>
      <c r="C187" s="66" t="s">
        <v>212</v>
      </c>
      <c r="D187" s="19">
        <v>36.5</v>
      </c>
      <c r="E187" s="22">
        <v>36.5</v>
      </c>
      <c r="F187" s="19"/>
      <c r="G187" s="19"/>
      <c r="H187" s="22">
        <f t="shared" si="14"/>
        <v>36.5</v>
      </c>
      <c r="I187" s="23"/>
      <c r="J187" s="83"/>
      <c r="K187" s="1">
        <v>56</v>
      </c>
    </row>
    <row r="188" spans="1:11" ht="12">
      <c r="A188" s="8"/>
      <c r="B188" s="50" t="s">
        <v>40</v>
      </c>
      <c r="C188" s="50" t="s">
        <v>187</v>
      </c>
      <c r="D188" s="9">
        <v>36.8</v>
      </c>
      <c r="E188" s="10">
        <v>36.8</v>
      </c>
      <c r="F188" s="9"/>
      <c r="G188" s="9"/>
      <c r="H188" s="10">
        <f t="shared" si="14"/>
        <v>36.8</v>
      </c>
      <c r="I188" s="31"/>
      <c r="J188" s="12"/>
      <c r="K188" s="1">
        <v>57</v>
      </c>
    </row>
    <row r="189" spans="1:11" ht="12">
      <c r="A189" s="36">
        <v>18</v>
      </c>
      <c r="B189" s="47" t="s">
        <v>28</v>
      </c>
      <c r="C189" s="47" t="s">
        <v>219</v>
      </c>
      <c r="D189" s="14">
        <v>36.8</v>
      </c>
      <c r="E189" s="15">
        <v>36.8</v>
      </c>
      <c r="F189" s="14"/>
      <c r="G189" s="14"/>
      <c r="H189" s="15">
        <v>36.8</v>
      </c>
      <c r="I189" s="32"/>
      <c r="J189" s="70" t="s">
        <v>35</v>
      </c>
      <c r="K189" s="1">
        <v>58</v>
      </c>
    </row>
    <row r="190" spans="1:11" ht="12">
      <c r="A190" s="13"/>
      <c r="B190" s="47" t="s">
        <v>88</v>
      </c>
      <c r="C190" s="47" t="s">
        <v>178</v>
      </c>
      <c r="D190" s="14">
        <v>37.2</v>
      </c>
      <c r="E190" s="14"/>
      <c r="F190" s="14"/>
      <c r="G190" s="14"/>
      <c r="H190" s="15">
        <f>SUM(D190,F190)</f>
        <v>37.2</v>
      </c>
      <c r="I190" s="32"/>
      <c r="J190" s="17"/>
      <c r="K190" s="1">
        <v>59</v>
      </c>
    </row>
    <row r="191" spans="1:11" ht="12">
      <c r="A191" s="13"/>
      <c r="B191" s="47" t="s">
        <v>29</v>
      </c>
      <c r="C191" s="47" t="s">
        <v>184</v>
      </c>
      <c r="D191" s="14">
        <v>37.3</v>
      </c>
      <c r="E191" s="15"/>
      <c r="F191" s="14"/>
      <c r="G191" s="14"/>
      <c r="H191" s="15">
        <f>SUM(D191,F191)</f>
        <v>37.3</v>
      </c>
      <c r="I191" s="32"/>
      <c r="J191" s="17"/>
      <c r="K191" s="1">
        <v>60</v>
      </c>
    </row>
    <row r="192" spans="1:11" ht="12.75" thickBot="1">
      <c r="A192" s="18"/>
      <c r="B192" s="66" t="s">
        <v>40</v>
      </c>
      <c r="C192" s="66" t="s">
        <v>188</v>
      </c>
      <c r="D192" s="19">
        <v>37.4</v>
      </c>
      <c r="E192" s="22"/>
      <c r="F192" s="19"/>
      <c r="G192" s="19"/>
      <c r="H192" s="22">
        <f>SUM(D192,F192)</f>
        <v>37.4</v>
      </c>
      <c r="I192" s="23"/>
      <c r="J192" s="83"/>
      <c r="K192" s="1">
        <v>61</v>
      </c>
    </row>
    <row r="193" spans="1:11" ht="12">
      <c r="A193" s="75"/>
      <c r="B193" s="50" t="s">
        <v>28</v>
      </c>
      <c r="C193" s="50" t="s">
        <v>220</v>
      </c>
      <c r="D193" s="9">
        <v>37.8</v>
      </c>
      <c r="E193" s="10">
        <v>37.8</v>
      </c>
      <c r="F193" s="9"/>
      <c r="G193" s="9"/>
      <c r="H193" s="10">
        <v>37.8</v>
      </c>
      <c r="I193" s="31"/>
      <c r="J193" s="25"/>
      <c r="K193" s="1">
        <v>62</v>
      </c>
    </row>
    <row r="194" spans="1:11" ht="12">
      <c r="A194" s="36"/>
      <c r="B194" s="47" t="s">
        <v>28</v>
      </c>
      <c r="C194" s="47" t="s">
        <v>221</v>
      </c>
      <c r="D194" s="14">
        <v>37.9</v>
      </c>
      <c r="E194" s="15">
        <v>37.9</v>
      </c>
      <c r="F194" s="14"/>
      <c r="G194" s="14"/>
      <c r="H194" s="15">
        <v>37.9</v>
      </c>
      <c r="I194" s="32"/>
      <c r="J194" s="28"/>
      <c r="K194" s="1">
        <v>63</v>
      </c>
    </row>
    <row r="195" spans="1:11" ht="12">
      <c r="A195" s="13"/>
      <c r="B195" s="47" t="s">
        <v>23</v>
      </c>
      <c r="C195" s="46" t="s">
        <v>194</v>
      </c>
      <c r="D195" s="14">
        <v>38.1</v>
      </c>
      <c r="E195" s="15"/>
      <c r="F195" s="14"/>
      <c r="G195" s="14"/>
      <c r="H195" s="15">
        <f>SUM(D195,F195)</f>
        <v>38.1</v>
      </c>
      <c r="I195" s="32"/>
      <c r="J195" s="17"/>
      <c r="K195" s="1">
        <v>64</v>
      </c>
    </row>
    <row r="196" spans="1:11" ht="12">
      <c r="A196" s="13"/>
      <c r="B196" s="14" t="s">
        <v>20</v>
      </c>
      <c r="C196" s="47" t="s">
        <v>209</v>
      </c>
      <c r="D196" s="14">
        <v>38.5</v>
      </c>
      <c r="E196" s="15">
        <v>38.5</v>
      </c>
      <c r="F196" s="14"/>
      <c r="G196" s="14"/>
      <c r="H196" s="15">
        <f>SUM(D196,F196)</f>
        <v>38.5</v>
      </c>
      <c r="I196" s="32"/>
      <c r="J196" s="17"/>
      <c r="K196" s="1">
        <v>65</v>
      </c>
    </row>
    <row r="197" spans="1:11" ht="12.75" thickBot="1">
      <c r="A197" s="18"/>
      <c r="B197" s="66" t="s">
        <v>200</v>
      </c>
      <c r="C197" s="66" t="s">
        <v>202</v>
      </c>
      <c r="D197" s="19">
        <v>38.6</v>
      </c>
      <c r="E197" s="22">
        <v>38.6</v>
      </c>
      <c r="F197" s="19"/>
      <c r="G197" s="19"/>
      <c r="H197" s="22">
        <f>SUM(D197,F197)</f>
        <v>38.6</v>
      </c>
      <c r="I197" s="23"/>
      <c r="J197" s="83"/>
      <c r="K197" s="1">
        <v>66</v>
      </c>
    </row>
    <row r="198" spans="1:11" ht="12">
      <c r="A198" s="8">
        <v>16</v>
      </c>
      <c r="B198" s="50" t="s">
        <v>41</v>
      </c>
      <c r="C198" s="67" t="s">
        <v>205</v>
      </c>
      <c r="D198" s="9">
        <v>38.6</v>
      </c>
      <c r="E198" s="10">
        <v>38.6</v>
      </c>
      <c r="F198" s="9"/>
      <c r="G198" s="9"/>
      <c r="H198" s="10">
        <f>SUM(D198,F198)</f>
        <v>38.6</v>
      </c>
      <c r="I198" s="31"/>
      <c r="J198" s="12" t="s">
        <v>42</v>
      </c>
      <c r="K198" s="1">
        <v>67</v>
      </c>
    </row>
    <row r="199" spans="1:11" ht="12">
      <c r="A199" s="13">
        <v>19</v>
      </c>
      <c r="B199" s="14" t="s">
        <v>20</v>
      </c>
      <c r="C199" s="14" t="s">
        <v>43</v>
      </c>
      <c r="D199" s="26">
        <v>39</v>
      </c>
      <c r="E199" s="15">
        <v>39</v>
      </c>
      <c r="F199" s="14"/>
      <c r="G199" s="14"/>
      <c r="H199" s="15">
        <f>SUM(D199,F199)</f>
        <v>39</v>
      </c>
      <c r="I199" s="32"/>
      <c r="J199" s="87" t="s">
        <v>37</v>
      </c>
      <c r="K199" s="1">
        <v>68</v>
      </c>
    </row>
    <row r="200" spans="1:11" ht="12">
      <c r="A200" s="36"/>
      <c r="B200" s="47" t="s">
        <v>28</v>
      </c>
      <c r="C200" s="47" t="s">
        <v>222</v>
      </c>
      <c r="D200" s="14">
        <v>39.1</v>
      </c>
      <c r="E200" s="15"/>
      <c r="F200" s="14"/>
      <c r="G200" s="14"/>
      <c r="H200" s="15">
        <v>39.1</v>
      </c>
      <c r="I200" s="32"/>
      <c r="J200" s="28"/>
      <c r="K200" s="1">
        <v>69</v>
      </c>
    </row>
    <row r="201" spans="1:11" ht="12">
      <c r="A201" s="13"/>
      <c r="B201" s="47" t="s">
        <v>83</v>
      </c>
      <c r="C201" s="47" t="s">
        <v>198</v>
      </c>
      <c r="D201" s="14">
        <v>40.2</v>
      </c>
      <c r="E201" s="15"/>
      <c r="F201" s="14"/>
      <c r="G201" s="14"/>
      <c r="H201" s="15">
        <f aca="true" t="shared" si="15" ref="H201:H216">SUM(D201,F201)</f>
        <v>40.2</v>
      </c>
      <c r="I201" s="32"/>
      <c r="J201" s="17"/>
      <c r="K201" s="1">
        <v>70</v>
      </c>
    </row>
    <row r="202" spans="1:11" ht="12.75" thickBot="1">
      <c r="A202" s="18"/>
      <c r="B202" s="66" t="s">
        <v>25</v>
      </c>
      <c r="C202" s="66" t="s">
        <v>218</v>
      </c>
      <c r="D202" s="19">
        <v>40.5</v>
      </c>
      <c r="E202" s="19">
        <v>40.5</v>
      </c>
      <c r="F202" s="19"/>
      <c r="G202" s="19"/>
      <c r="H202" s="22">
        <f t="shared" si="15"/>
        <v>40.5</v>
      </c>
      <c r="I202" s="23"/>
      <c r="J202" s="83"/>
      <c r="K202" s="1">
        <v>71</v>
      </c>
    </row>
    <row r="203" spans="1:11" ht="12">
      <c r="A203" s="8"/>
      <c r="B203" s="50" t="s">
        <v>41</v>
      </c>
      <c r="C203" s="50" t="s">
        <v>207</v>
      </c>
      <c r="D203" s="9">
        <v>40.7</v>
      </c>
      <c r="E203" s="10"/>
      <c r="F203" s="9"/>
      <c r="G203" s="9"/>
      <c r="H203" s="10">
        <f t="shared" si="15"/>
        <v>40.7</v>
      </c>
      <c r="I203" s="31"/>
      <c r="J203" s="12"/>
      <c r="K203" s="1">
        <v>72</v>
      </c>
    </row>
    <row r="204" spans="1:11" ht="12">
      <c r="A204" s="13"/>
      <c r="B204" s="47" t="s">
        <v>139</v>
      </c>
      <c r="C204" s="47" t="s">
        <v>225</v>
      </c>
      <c r="D204" s="14">
        <v>41.3</v>
      </c>
      <c r="E204" s="15">
        <v>41.3</v>
      </c>
      <c r="F204" s="14"/>
      <c r="G204" s="14"/>
      <c r="H204" s="15">
        <f t="shared" si="15"/>
        <v>41.3</v>
      </c>
      <c r="I204" s="32"/>
      <c r="J204" s="17"/>
      <c r="K204" s="1">
        <v>73</v>
      </c>
    </row>
    <row r="205" spans="1:11" ht="12">
      <c r="A205" s="13"/>
      <c r="B205" s="14" t="s">
        <v>20</v>
      </c>
      <c r="C205" s="47" t="s">
        <v>229</v>
      </c>
      <c r="D205" s="14">
        <v>41.6</v>
      </c>
      <c r="E205" s="15">
        <v>41.6</v>
      </c>
      <c r="F205" s="14"/>
      <c r="G205" s="14"/>
      <c r="H205" s="15">
        <f t="shared" si="15"/>
        <v>41.6</v>
      </c>
      <c r="I205" s="32"/>
      <c r="J205" s="17"/>
      <c r="K205" s="1">
        <v>74</v>
      </c>
    </row>
    <row r="206" spans="1:11" ht="12">
      <c r="A206" s="13">
        <v>20</v>
      </c>
      <c r="B206" s="47" t="s">
        <v>102</v>
      </c>
      <c r="C206" s="47" t="s">
        <v>211</v>
      </c>
      <c r="D206" s="26">
        <v>41.7</v>
      </c>
      <c r="E206" s="15">
        <v>41.7</v>
      </c>
      <c r="F206" s="14"/>
      <c r="G206" s="14"/>
      <c r="H206" s="15">
        <f t="shared" si="15"/>
        <v>41.7</v>
      </c>
      <c r="I206" s="32"/>
      <c r="J206" s="87" t="s">
        <v>37</v>
      </c>
      <c r="K206" s="1">
        <v>75</v>
      </c>
    </row>
    <row r="207" spans="1:11" ht="12.75" thickBot="1">
      <c r="A207" s="18"/>
      <c r="B207" s="19" t="s">
        <v>20</v>
      </c>
      <c r="C207" s="66" t="s">
        <v>210</v>
      </c>
      <c r="D207" s="19">
        <v>41.8</v>
      </c>
      <c r="E207" s="19"/>
      <c r="F207" s="19"/>
      <c r="G207" s="19"/>
      <c r="H207" s="22">
        <f t="shared" si="15"/>
        <v>41.8</v>
      </c>
      <c r="I207" s="23"/>
      <c r="J207" s="83"/>
      <c r="K207" s="1">
        <v>76</v>
      </c>
    </row>
    <row r="208" spans="1:11" ht="12">
      <c r="A208" s="13"/>
      <c r="B208" s="51" t="s">
        <v>200</v>
      </c>
      <c r="C208" s="51" t="s">
        <v>203</v>
      </c>
      <c r="D208" s="85">
        <v>42</v>
      </c>
      <c r="E208" s="49"/>
      <c r="F208" s="48"/>
      <c r="G208" s="48"/>
      <c r="H208" s="49">
        <f t="shared" si="15"/>
        <v>42</v>
      </c>
      <c r="I208" s="74"/>
      <c r="J208" s="17"/>
      <c r="K208" s="1">
        <v>77</v>
      </c>
    </row>
    <row r="209" spans="1:11" ht="12">
      <c r="A209" s="13"/>
      <c r="B209" s="14" t="s">
        <v>22</v>
      </c>
      <c r="C209" s="47" t="s">
        <v>228</v>
      </c>
      <c r="D209" s="14">
        <v>42.3</v>
      </c>
      <c r="E209" s="14">
        <v>42.3</v>
      </c>
      <c r="F209" s="14"/>
      <c r="G209" s="14"/>
      <c r="H209" s="15">
        <f t="shared" si="15"/>
        <v>42.3</v>
      </c>
      <c r="I209" s="32"/>
      <c r="J209" s="17"/>
      <c r="K209" s="1">
        <v>78</v>
      </c>
    </row>
    <row r="210" spans="1:11" ht="12">
      <c r="A210" s="13"/>
      <c r="B210" s="47" t="s">
        <v>139</v>
      </c>
      <c r="C210" s="47" t="s">
        <v>226</v>
      </c>
      <c r="D210" s="14">
        <v>43.6</v>
      </c>
      <c r="E210" s="15">
        <v>43.6</v>
      </c>
      <c r="F210" s="14"/>
      <c r="G210" s="14"/>
      <c r="H210" s="15">
        <f t="shared" si="15"/>
        <v>43.6</v>
      </c>
      <c r="I210" s="32"/>
      <c r="J210" s="17"/>
      <c r="K210" s="1">
        <v>79</v>
      </c>
    </row>
    <row r="211" spans="1:11" ht="12">
      <c r="A211" s="13"/>
      <c r="B211" s="47" t="s">
        <v>25</v>
      </c>
      <c r="C211" s="47" t="s">
        <v>217</v>
      </c>
      <c r="D211" s="14">
        <v>43.9</v>
      </c>
      <c r="E211" s="14"/>
      <c r="F211" s="14"/>
      <c r="G211" s="14"/>
      <c r="H211" s="15">
        <f t="shared" si="15"/>
        <v>43.9</v>
      </c>
      <c r="I211" s="32"/>
      <c r="J211" s="17"/>
      <c r="K211" s="1">
        <v>80</v>
      </c>
    </row>
    <row r="212" spans="1:11" ht="12.75" thickBot="1">
      <c r="A212" s="13">
        <v>22</v>
      </c>
      <c r="B212" s="37" t="s">
        <v>22</v>
      </c>
      <c r="C212" s="37" t="s">
        <v>44</v>
      </c>
      <c r="D212" s="86">
        <v>45.7</v>
      </c>
      <c r="E212" s="86">
        <v>45.7</v>
      </c>
      <c r="F212" s="37"/>
      <c r="G212" s="37"/>
      <c r="H212" s="39">
        <f t="shared" si="15"/>
        <v>45.7</v>
      </c>
      <c r="I212" s="16"/>
      <c r="J212" s="87" t="s">
        <v>45</v>
      </c>
      <c r="K212" s="1">
        <v>81</v>
      </c>
    </row>
    <row r="213" spans="1:11" ht="12">
      <c r="A213" s="8"/>
      <c r="B213" s="9" t="s">
        <v>22</v>
      </c>
      <c r="C213" s="50" t="s">
        <v>227</v>
      </c>
      <c r="D213" s="9">
        <v>47.6</v>
      </c>
      <c r="E213" s="9">
        <v>47.6</v>
      </c>
      <c r="F213" s="9"/>
      <c r="G213" s="9"/>
      <c r="H213" s="10">
        <f t="shared" si="15"/>
        <v>47.6</v>
      </c>
      <c r="I213" s="31"/>
      <c r="J213" s="12"/>
      <c r="K213" s="1">
        <v>82</v>
      </c>
    </row>
    <row r="214" spans="1:11" ht="12">
      <c r="A214" s="13">
        <v>21</v>
      </c>
      <c r="B214" s="47" t="s">
        <v>139</v>
      </c>
      <c r="C214" s="47" t="s">
        <v>223</v>
      </c>
      <c r="D214" s="14">
        <v>47.9</v>
      </c>
      <c r="E214" s="15">
        <v>47.9</v>
      </c>
      <c r="F214" s="14"/>
      <c r="G214" s="14"/>
      <c r="H214" s="15">
        <f t="shared" si="15"/>
        <v>47.9</v>
      </c>
      <c r="I214" s="32"/>
      <c r="J214" s="87" t="s">
        <v>45</v>
      </c>
      <c r="K214" s="1">
        <v>83</v>
      </c>
    </row>
    <row r="215" spans="1:11" ht="12">
      <c r="A215" s="13"/>
      <c r="B215" s="47" t="s">
        <v>139</v>
      </c>
      <c r="C215" s="47" t="s">
        <v>224</v>
      </c>
      <c r="D215" s="14">
        <v>50.5</v>
      </c>
      <c r="E215" s="15"/>
      <c r="F215" s="14"/>
      <c r="G215" s="14"/>
      <c r="H215" s="15">
        <f t="shared" si="15"/>
        <v>50.5</v>
      </c>
      <c r="I215" s="32"/>
      <c r="J215" s="17"/>
      <c r="K215" s="1">
        <v>84</v>
      </c>
    </row>
    <row r="216" spans="1:11" ht="12">
      <c r="A216" s="13"/>
      <c r="B216" s="47" t="s">
        <v>102</v>
      </c>
      <c r="C216" s="47" t="s">
        <v>213</v>
      </c>
      <c r="D216" s="14">
        <v>62.3</v>
      </c>
      <c r="E216" s="15"/>
      <c r="F216" s="14"/>
      <c r="G216" s="14"/>
      <c r="H216" s="15">
        <f t="shared" si="15"/>
        <v>62.3</v>
      </c>
      <c r="I216" s="32"/>
      <c r="J216" s="17"/>
      <c r="K216" s="1">
        <v>85</v>
      </c>
    </row>
    <row r="217" spans="1:10" ht="12.75" thickBot="1">
      <c r="A217" s="33"/>
      <c r="B217" s="19"/>
      <c r="C217" s="19"/>
      <c r="D217" s="19"/>
      <c r="E217" s="20">
        <f>SUM(E213:E216)</f>
        <v>95.5</v>
      </c>
      <c r="F217" s="19"/>
      <c r="G217" s="19"/>
      <c r="H217" s="22"/>
      <c r="I217" s="23"/>
      <c r="J217" s="24">
        <v>96.8</v>
      </c>
    </row>
    <row r="218" spans="1:10" ht="12">
      <c r="A218" s="75"/>
      <c r="B218" s="9"/>
      <c r="C218" s="9"/>
      <c r="D218" s="9"/>
      <c r="E218" s="64">
        <f>SUM(E214:E217)</f>
        <v>143.4</v>
      </c>
      <c r="F218" s="9"/>
      <c r="G218" s="9"/>
      <c r="H218" s="10"/>
      <c r="I218" s="31"/>
      <c r="J218" s="25">
        <v>98.3</v>
      </c>
    </row>
    <row r="219" spans="1:10" ht="12">
      <c r="A219" s="36"/>
      <c r="B219" s="14"/>
      <c r="C219" s="14"/>
      <c r="D219" s="14"/>
      <c r="E219" s="62">
        <f>SUM(E215:E218)</f>
        <v>238.9</v>
      </c>
      <c r="F219" s="14"/>
      <c r="G219" s="14"/>
      <c r="H219" s="15"/>
      <c r="I219" s="32"/>
      <c r="J219" s="28">
        <v>101.1</v>
      </c>
    </row>
    <row r="220" spans="1:10" ht="12">
      <c r="A220" s="36"/>
      <c r="B220" s="14"/>
      <c r="C220" s="14"/>
      <c r="D220" s="14"/>
      <c r="E220" s="62">
        <f>SUM(E217:E219)</f>
        <v>477.8</v>
      </c>
      <c r="F220" s="14"/>
      <c r="G220" s="14"/>
      <c r="H220" s="15"/>
      <c r="I220" s="32"/>
      <c r="J220" s="28">
        <v>101.8</v>
      </c>
    </row>
    <row r="221" spans="1:10" ht="12">
      <c r="A221" s="36"/>
      <c r="B221" s="14"/>
      <c r="C221" s="14"/>
      <c r="D221" s="14"/>
      <c r="E221" s="62">
        <f aca="true" t="shared" si="16" ref="E221:E227">SUM(E217:E220)</f>
        <v>955.6</v>
      </c>
      <c r="F221" s="14"/>
      <c r="G221" s="14"/>
      <c r="H221" s="14"/>
      <c r="I221" s="32"/>
      <c r="J221" s="28">
        <v>104.8</v>
      </c>
    </row>
    <row r="222" spans="1:10" ht="12.75" thickBot="1">
      <c r="A222" s="33"/>
      <c r="B222" s="19"/>
      <c r="C222" s="19"/>
      <c r="D222" s="19"/>
      <c r="E222" s="20">
        <f t="shared" si="16"/>
        <v>1815.7</v>
      </c>
      <c r="F222" s="19"/>
      <c r="G222" s="19"/>
      <c r="H222" s="22"/>
      <c r="I222" s="23"/>
      <c r="J222" s="24">
        <v>106.3</v>
      </c>
    </row>
    <row r="223" spans="1:10" ht="12">
      <c r="A223" s="75"/>
      <c r="B223" s="9"/>
      <c r="C223" s="9"/>
      <c r="D223" s="9"/>
      <c r="E223" s="64">
        <f t="shared" si="16"/>
        <v>3488</v>
      </c>
      <c r="F223" s="9"/>
      <c r="G223" s="9"/>
      <c r="H223" s="10"/>
      <c r="I223" s="31"/>
      <c r="J223" s="25">
        <v>107.6</v>
      </c>
    </row>
    <row r="224" spans="1:10" ht="12">
      <c r="A224" s="36"/>
      <c r="B224" s="14"/>
      <c r="C224" s="14"/>
      <c r="D224" s="14"/>
      <c r="E224" s="62">
        <f t="shared" si="16"/>
        <v>6737.1</v>
      </c>
      <c r="F224" s="14"/>
      <c r="G224" s="14"/>
      <c r="H224" s="15"/>
      <c r="I224" s="32"/>
      <c r="J224" s="28">
        <v>108.1</v>
      </c>
    </row>
    <row r="225" spans="1:10" ht="12">
      <c r="A225" s="36"/>
      <c r="B225" s="14"/>
      <c r="C225" s="14"/>
      <c r="D225" s="14"/>
      <c r="E225" s="62">
        <f t="shared" si="16"/>
        <v>12996.400000000001</v>
      </c>
      <c r="F225" s="14"/>
      <c r="G225" s="14"/>
      <c r="H225" s="15"/>
      <c r="I225" s="32"/>
      <c r="J225" s="28">
        <v>110.3</v>
      </c>
    </row>
    <row r="226" spans="1:10" ht="12">
      <c r="A226" s="36"/>
      <c r="B226" s="14"/>
      <c r="C226" s="14"/>
      <c r="D226" s="14"/>
      <c r="E226" s="62">
        <f t="shared" si="16"/>
        <v>25037.2</v>
      </c>
      <c r="F226" s="14"/>
      <c r="G226" s="14"/>
      <c r="H226" s="15"/>
      <c r="I226" s="32"/>
      <c r="J226" s="28">
        <v>112.5</v>
      </c>
    </row>
    <row r="227" spans="1:10" ht="12.75" thickBot="1">
      <c r="A227" s="33"/>
      <c r="B227" s="19"/>
      <c r="C227" s="19"/>
      <c r="D227" s="19"/>
      <c r="E227" s="20">
        <f t="shared" si="16"/>
        <v>48258.7</v>
      </c>
      <c r="F227" s="19"/>
      <c r="G227" s="19"/>
      <c r="H227" s="22"/>
      <c r="I227" s="23"/>
      <c r="J227" s="24">
        <v>119.1</v>
      </c>
    </row>
    <row r="228" spans="1:10" ht="12">
      <c r="A228" s="8"/>
      <c r="B228" s="50" t="s">
        <v>102</v>
      </c>
      <c r="C228" s="50" t="s">
        <v>214</v>
      </c>
      <c r="D228" s="9">
        <v>49.4</v>
      </c>
      <c r="E228" s="10">
        <v>49.4</v>
      </c>
      <c r="F228" s="9"/>
      <c r="G228" s="9"/>
      <c r="H228" s="10"/>
      <c r="I228" s="31"/>
      <c r="J228" s="12"/>
    </row>
    <row r="229" spans="1:10" ht="12">
      <c r="A229" s="36"/>
      <c r="B229" s="14"/>
      <c r="C229" s="14"/>
      <c r="D229" s="14"/>
      <c r="E229" s="62">
        <f>SUM(E225:E228)</f>
        <v>86341.7</v>
      </c>
      <c r="F229" s="14"/>
      <c r="G229" s="14"/>
      <c r="H229" s="15"/>
      <c r="I229" s="32"/>
      <c r="J229" s="28">
        <v>127.6</v>
      </c>
    </row>
    <row r="230" spans="1:10" ht="12">
      <c r="A230" s="36"/>
      <c r="B230" s="14"/>
      <c r="C230" s="14"/>
      <c r="D230" s="14"/>
      <c r="E230" s="62">
        <f>SUM(E226:E229)</f>
        <v>159687</v>
      </c>
      <c r="F230" s="14"/>
      <c r="G230" s="14"/>
      <c r="H230" s="15"/>
      <c r="I230" s="32"/>
      <c r="J230" s="28">
        <v>132.8</v>
      </c>
    </row>
    <row r="231" spans="1:10" ht="12.75" thickBot="1">
      <c r="A231" s="33"/>
      <c r="B231" s="19"/>
      <c r="C231" s="19"/>
      <c r="D231" s="19"/>
      <c r="E231" s="20">
        <f>SUM(E228:E230)</f>
        <v>246078.09999999998</v>
      </c>
      <c r="F231" s="19"/>
      <c r="G231" s="19"/>
      <c r="H231" s="22"/>
      <c r="I231" s="34"/>
      <c r="J231" s="24">
        <v>135.6</v>
      </c>
    </row>
    <row r="232" ht="12">
      <c r="A232" s="1"/>
    </row>
    <row r="233" ht="12">
      <c r="A233" s="1"/>
    </row>
    <row r="234" ht="12">
      <c r="A234" s="1"/>
    </row>
    <row r="235" ht="12">
      <c r="A235" s="1"/>
    </row>
    <row r="236" ht="12">
      <c r="A236" s="1"/>
    </row>
    <row r="237" ht="12">
      <c r="A237" s="1"/>
    </row>
    <row r="238" ht="12">
      <c r="A238" s="1"/>
    </row>
    <row r="239" ht="12">
      <c r="A239" s="1"/>
    </row>
    <row r="240" ht="12">
      <c r="A240" s="1"/>
    </row>
    <row r="241" ht="12">
      <c r="A241" s="1"/>
    </row>
  </sheetData>
  <sheetProtection/>
  <mergeCells count="3"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2011-03-28T12:07:46Z</dcterms:modified>
  <cp:category/>
  <cp:version/>
  <cp:contentType/>
  <cp:contentStatus/>
</cp:coreProperties>
</file>